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200.114\dg_stat\DG_STAT_prive\8_ETUDES\études\_Russie\"/>
    </mc:Choice>
  </mc:AlternateContent>
  <bookViews>
    <workbookView xWindow="0" yWindow="0" windowWidth="20490" windowHeight="7650"/>
  </bookViews>
  <sheets>
    <sheet name="Lisez-moi" sheetId="7" r:id="rId1"/>
    <sheet name="Figure 1" sheetId="2" r:id="rId2"/>
    <sheet name="Figure 2" sheetId="3" r:id="rId3"/>
    <sheet name="Figure 3" sheetId="4" r:id="rId4"/>
    <sheet name="Figure 4" sheetId="5" r:id="rId5"/>
    <sheet name="Figure 5" sheetId="6" r:id="rId6"/>
    <sheet name="FIgure 6" sheetId="8" r:id="rId7"/>
    <sheet name="Figure 7" sheetId="1" r:id="rId8"/>
    <sheet name="Figure 8" sheetId="12" r:id="rId9"/>
    <sheet name="Figure 9" sheetId="13" r:id="rId10"/>
    <sheet name="Figure 10" sheetId="14" r:id="rId11"/>
    <sheet name="Figure 11" sheetId="16"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13" l="1"/>
  <c r="E30" i="13"/>
  <c r="E26" i="13"/>
</calcChain>
</file>

<file path=xl/sharedStrings.xml><?xml version="1.0" encoding="utf-8"?>
<sst xmlns="http://schemas.openxmlformats.org/spreadsheetml/2006/main" count="252" uniqueCount="163">
  <si>
    <t>1. Contenu de ce fichier de données</t>
  </si>
  <si>
    <t>2. Sommaire</t>
  </si>
  <si>
    <t>3. Méthodologie</t>
  </si>
  <si>
    <t>Figure 1 :</t>
  </si>
  <si>
    <t>Figure 2 :</t>
  </si>
  <si>
    <t>Figure 3 :</t>
  </si>
  <si>
    <t>Figure 4 :</t>
  </si>
  <si>
    <t>Figure 5 :</t>
  </si>
  <si>
    <t>Figure 6 :</t>
  </si>
  <si>
    <t>Figure 7 :</t>
  </si>
  <si>
    <t>Part de la Russie à l'importation, à l'exportation et dans les flux commerciaux, depuis 2000</t>
  </si>
  <si>
    <t>Rang de la Russie à l'importation, à l'exportation et comme partenaire commercial, depuis 2009</t>
  </si>
  <si>
    <t>Principaux produits échangés avec la Russie en 2021 et 2023 (en Md€)</t>
  </si>
  <si>
    <t>Soldes des principaux produits échangés avec la Russie depuis 2019 (en Md€)</t>
  </si>
  <si>
    <t>Part de la Russie dans les importations de la France par produit, en 2021 et 2023</t>
  </si>
  <si>
    <t>Principaux pays d'approvisionnement énergétique de la France, en 2021 et 2023</t>
  </si>
  <si>
    <t>Principaux produits dont les exportations vers la Russie sont en net recul en 2023, par rapport à 2021 (en M€)</t>
  </si>
  <si>
    <t>Figure 8 :</t>
  </si>
  <si>
    <t>Montants exportés vers les pays "non alignés" entre 2021 et 2023 (en Md€)</t>
  </si>
  <si>
    <t>Figure 9 :</t>
  </si>
  <si>
    <t>Comparaison des exportations vers les pays "non alignés" avec les exportations tous pays confondus entre 2021 et 2023</t>
  </si>
  <si>
    <t>Figure 10 :</t>
  </si>
  <si>
    <t>Montants importés depuis les pays "non alignés" entre 2021 et 2023 (en Md€)</t>
  </si>
  <si>
    <t>Figure 11 :</t>
  </si>
  <si>
    <t>Comparaison des importations énergétiques originaires des pays "non alignés" avec les importations tous pays confondus entre 2021 et 2023</t>
  </si>
  <si>
    <t>Ce fichier met à disposition du public les données utilisées pour les graphiques de l'étude ''Des échanges franco-russes de biens fortement impactés par deux ans de guerre en Ukraine'' publiée par le DSECE le 12/07/2024</t>
  </si>
  <si>
    <t>Les données sont issues du commerce extérieur de la douane francaise pour tous les graphiques.</t>
  </si>
  <si>
    <t>1) Part de la Russie à l'importation, à l'exportation et dans les flux commerciaux, depuis 2000</t>
  </si>
  <si>
    <t>2) Rang de la Russie à l'importation, à l'exportation et comme partenaire commercial, depuis 2009</t>
  </si>
  <si>
    <t>3) Principaux produits échangés avec la Russie en 2021 et 2023 (en Md€)</t>
  </si>
  <si>
    <t>4) Soldes des principaux produits échangés avec la Russie depuis 2019 (en Md€)</t>
  </si>
  <si>
    <t>5) Part de la Russie dans les importations de la France par produit, en 2021 et 2023</t>
  </si>
  <si>
    <t>6) Principaux pays d'approvisionnement énergétique de la France, en 2021 et 2023</t>
  </si>
  <si>
    <t>7) Principaux produits dont les exportations vers la Russie sont en net recul en 2023, par rapport à 2021 (en Md€)</t>
  </si>
  <si>
    <t>8) Montants exportés vers les pays "non alignés" entre 2021 et 2023 (en Md€)</t>
  </si>
  <si>
    <t>9) Comparaison des exportations vers les pays "non alignés" avec les exportations tous pays confondus entre 2021 et 2023</t>
  </si>
  <si>
    <t>10) Montants importés depuis les pays "non alignés" entre 2021 et 2023 (en Md€)</t>
  </si>
  <si>
    <t>11) Comparaison des importations énergétiques originaires des pays "non alignés" avec les importations tous pays confondus entre 2021 et 2023</t>
  </si>
  <si>
    <t>Rang à l'exportation</t>
  </si>
  <si>
    <t>Rang à l'importation</t>
  </si>
  <si>
    <t>Rang du partenaire*</t>
  </si>
  <si>
    <t>Source : DGDDI / DSECE (données CAF/FAB)</t>
  </si>
  <si>
    <t>Part à l'exportation</t>
  </si>
  <si>
    <t>Part à l'importation</t>
  </si>
  <si>
    <t>Part de la Russie dans les échanges de biens*</t>
  </si>
  <si>
    <r>
      <t>*Définition</t>
    </r>
    <r>
      <rPr>
        <sz val="9"/>
        <color rgb="FF000000"/>
        <rFont val="Calibri"/>
        <family val="2"/>
      </rPr>
      <t> </t>
    </r>
    <r>
      <rPr>
        <sz val="9"/>
        <color rgb="FF000000"/>
        <rFont val="Marianne"/>
      </rPr>
      <t xml:space="preserve">: </t>
    </r>
    <r>
      <rPr>
        <sz val="10"/>
        <color rgb="FF000000"/>
        <rFont val="Marianne"/>
      </rPr>
      <t>le rang d’un partenaire commercial est obtenu en faisant la part du commerce de biens (somme des importations et exportations en valeur) avec ce partenaire dans la somme des importations et exportations de biens totales en valeur de la France.</t>
    </r>
  </si>
  <si>
    <t>Équipements mécaniques, électriques, électroniques et informatiques</t>
  </si>
  <si>
    <t>Matériels de transport</t>
  </si>
  <si>
    <t>Autres produits industriels</t>
  </si>
  <si>
    <t>Pétrole raffiné</t>
  </si>
  <si>
    <t>Hydrocarbures naturels</t>
  </si>
  <si>
    <t>Solde énergétique</t>
  </si>
  <si>
    <t>Solde hors énergie</t>
  </si>
  <si>
    <t>IMPORTATIONS</t>
  </si>
  <si>
    <t xml:space="preserve">Hydrocarbures naturels </t>
  </si>
  <si>
    <t>Produits pétroliers raffinés</t>
  </si>
  <si>
    <t>Produits chimiques</t>
  </si>
  <si>
    <t>Produits métallurgiques et métalliques</t>
  </si>
  <si>
    <t>Aéronautique</t>
  </si>
  <si>
    <t>Produits des industries agroalimentaires</t>
  </si>
  <si>
    <t>EXPORTATIONS</t>
  </si>
  <si>
    <t xml:space="preserve">Aéronautique </t>
  </si>
  <si>
    <t>Chimie, parfums, cosmétiques</t>
  </si>
  <si>
    <t>Machines</t>
  </si>
  <si>
    <t>Pharmacie</t>
  </si>
  <si>
    <t>Informatique, électronique</t>
  </si>
  <si>
    <t>Automobiles</t>
  </si>
  <si>
    <t>Produits agroalimentaires</t>
  </si>
  <si>
    <t>Part des produits importés de Russie dans les importations françaises du produit</t>
  </si>
  <si>
    <t>Part des produits importés de Russie dans le total des importations françaises</t>
  </si>
  <si>
    <t>Total</t>
  </si>
  <si>
    <t>Produits agro-alimentaires</t>
  </si>
  <si>
    <t>Biens d'équipement</t>
  </si>
  <si>
    <t>Autres produits manufacturés</t>
  </si>
  <si>
    <t>Produits agricoles</t>
  </si>
  <si>
    <t>pétrole raffiné (quantités)</t>
  </si>
  <si>
    <t>gaz naturel liquéfié (quantités)</t>
  </si>
  <si>
    <t>Russie (19%)</t>
  </si>
  <si>
    <t>Belgique (13%)</t>
  </si>
  <si>
    <t>Algérie (28%)</t>
  </si>
  <si>
    <t>Etats-Unis (44%)</t>
  </si>
  <si>
    <t>Pays-Bas (12%)</t>
  </si>
  <si>
    <t>Russie (27%)</t>
  </si>
  <si>
    <t>Russie (16%)</t>
  </si>
  <si>
    <t>Belgique (11%)</t>
  </si>
  <si>
    <t>Arabie Saoudite (11%)</t>
  </si>
  <si>
    <t>Etats-Unis (22%)</t>
  </si>
  <si>
    <t>Algérie (15%)</t>
  </si>
  <si>
    <t>Arabie Saoudite (9%)</t>
  </si>
  <si>
    <t>Espagne (9%)</t>
  </si>
  <si>
    <t>Nigeria (17%)</t>
  </si>
  <si>
    <t>Qatar (8%)</t>
  </si>
  <si>
    <t>Espagne (6%)</t>
  </si>
  <si>
    <t>Etats-Unis (8%)</t>
  </si>
  <si>
    <t>Qatar (4%)</t>
  </si>
  <si>
    <t>Norvège (4%)</t>
  </si>
  <si>
    <t>États-Unis (6%)</t>
  </si>
  <si>
    <t>Koweït (7%)</t>
  </si>
  <si>
    <t>Egypte (1%)</t>
  </si>
  <si>
    <t>Angola (3%)</t>
  </si>
  <si>
    <t>Émirats arabes unis (5%)</t>
  </si>
  <si>
    <t>Inde (6%)</t>
  </si>
  <si>
    <t>Pérou (1%)</t>
  </si>
  <si>
    <t>Cameroun (3%)</t>
  </si>
  <si>
    <t>Allemagne (5%)</t>
  </si>
  <si>
    <t>Emirats arabes unis (5%)</t>
  </si>
  <si>
    <t>Trinité-et-Tobago (1%)</t>
  </si>
  <si>
    <t>gaz naturel gazeux* (quantités)</t>
  </si>
  <si>
    <t>Belgique (78%)</t>
  </si>
  <si>
    <t>Belgique (87%)</t>
  </si>
  <si>
    <t>Allemagne (20%)</t>
  </si>
  <si>
    <t>Espagne (13%)</t>
  </si>
  <si>
    <t>Espagne (2%)</t>
  </si>
  <si>
    <t>Allemagne (0,01%)</t>
  </si>
  <si>
    <t>dont pays d'origine :</t>
  </si>
  <si>
    <t>Norvège (50%)</t>
  </si>
  <si>
    <t>Norvège (60%)</t>
  </si>
  <si>
    <t>Russie (30%)</t>
  </si>
  <si>
    <t>Russie (0,03%)</t>
  </si>
  <si>
    <t>Code A129</t>
  </si>
  <si>
    <t>Produits</t>
  </si>
  <si>
    <t>2023/2021</t>
  </si>
  <si>
    <t>C30C</t>
  </si>
  <si>
    <t>Produits de la construction aéronautique et spatiale</t>
  </si>
  <si>
    <t>C28A, C28B, C28C, C28D</t>
  </si>
  <si>
    <t>Machines et équipements</t>
  </si>
  <si>
    <t>C20A, C20B, C20C</t>
  </si>
  <si>
    <t>C29A, C29B</t>
  </si>
  <si>
    <t>Produits de la construction automobile ; équipements pour automobiles</t>
  </si>
  <si>
    <t>C27B</t>
  </si>
  <si>
    <t>Matériel électrique</t>
  </si>
  <si>
    <t>C26E</t>
  </si>
  <si>
    <t>Appareils de mesure, d'essai et de navigation</t>
  </si>
  <si>
    <t>C14Z, C15Z</t>
  </si>
  <si>
    <t>Articles d'habillement ; cuir, bagages et chaussures (luxe pour partie)</t>
  </si>
  <si>
    <t>Total pays "non alignés"</t>
  </si>
  <si>
    <t>Chine et Hong-Kong</t>
  </si>
  <si>
    <t>Turquie</t>
  </si>
  <si>
    <t>Inde</t>
  </si>
  <si>
    <t>Émirats arabes unis</t>
  </si>
  <si>
    <t>Pays d'Asie centrale</t>
  </si>
  <si>
    <t>Pays du Caucase</t>
  </si>
  <si>
    <t>Produits exportés</t>
  </si>
  <si>
    <t>Tous pays</t>
  </si>
  <si>
    <t>Pays "non alignés"</t>
  </si>
  <si>
    <t>Évolution 2021/2023</t>
  </si>
  <si>
    <t>Écart (M€)</t>
  </si>
  <si>
    <t>Pourcentage</t>
  </si>
  <si>
    <t xml:space="preserve">    dont Turquie</t>
  </si>
  <si>
    <t xml:space="preserve">    dont Chine et Hong-Kong</t>
  </si>
  <si>
    <t xml:space="preserve">    dont Kazakhstan</t>
  </si>
  <si>
    <t xml:space="preserve">    dont Ouzbékistan</t>
  </si>
  <si>
    <t xml:space="preserve">    dont autres pays "non alignés"</t>
  </si>
  <si>
    <t>Machines industrielles et agricoles, machines diverses</t>
  </si>
  <si>
    <t xml:space="preserve">    dont Inde</t>
  </si>
  <si>
    <t xml:space="preserve">    dont Émirats arabes unis</t>
  </si>
  <si>
    <t>Md€</t>
  </si>
  <si>
    <t>Produits importés</t>
  </si>
  <si>
    <t>C19Z</t>
  </si>
  <si>
    <t>Produits pétroliers raffinés et coke</t>
  </si>
  <si>
    <t xml:space="preserve">    dont Chine</t>
  </si>
  <si>
    <t>B06Z</t>
  </si>
  <si>
    <t>importations quasi-nulles initialement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</si>
</sst>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9" formatCode="0.0%"/>
    <numFmt numFmtId="177" formatCode="0.0"/>
  </numFmts>
  <fonts count="3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name val="Arial"/>
      <charset val="238"/>
    </font>
    <font>
      <sz val="11"/>
      <color indexed="8"/>
      <name val="Calibri"/>
      <family val="2"/>
      <scheme val="minor"/>
    </font>
    <font>
      <sz val="9"/>
      <color rgb="FF273467"/>
      <name val="Marianne"/>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Arial"/>
      <family val="2"/>
    </font>
    <font>
      <sz val="9"/>
      <color rgb="FF000000"/>
      <name val="Calibri"/>
      <family val="2"/>
    </font>
    <font>
      <sz val="9"/>
      <color rgb="FF000000"/>
      <name val="Marianne"/>
    </font>
    <font>
      <sz val="10"/>
      <color rgb="FF000000"/>
      <name val="Marianne"/>
    </font>
    <font>
      <i/>
      <sz val="11"/>
      <color theme="1"/>
      <name val="Calibri"/>
      <family val="2"/>
      <scheme val="minor"/>
    </font>
    <font>
      <b/>
      <sz val="11"/>
      <name val="Calibri"/>
      <family val="2"/>
      <scheme val="minor"/>
    </font>
    <font>
      <b/>
      <sz val="10"/>
      <name val="Arial"/>
      <family val="2"/>
    </font>
    <font>
      <i/>
      <sz val="10"/>
      <name val="Arial"/>
      <family val="2"/>
    </font>
    <font>
      <b/>
      <sz val="10"/>
      <color theme="8"/>
      <name val="Arial"/>
      <family val="2"/>
    </font>
    <font>
      <b/>
      <i/>
      <sz val="10"/>
      <color theme="8"/>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1">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5" fillId="0" borderId="0"/>
    <xf numFmtId="0" fontId="8"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6" applyNumberFormat="0" applyAlignment="0" applyProtection="0"/>
    <xf numFmtId="0" fontId="16" fillId="6" borderId="7" applyNumberFormat="0" applyAlignment="0" applyProtection="0"/>
    <xf numFmtId="0" fontId="17" fillId="6" borderId="6" applyNumberFormat="0" applyAlignment="0" applyProtection="0"/>
    <xf numFmtId="0" fontId="18" fillId="0" borderId="8" applyNumberFormat="0" applyFill="0" applyAlignment="0" applyProtection="0"/>
    <xf numFmtId="0" fontId="19" fillId="7" borderId="9" applyNumberFormat="0" applyAlignment="0" applyProtection="0"/>
    <xf numFmtId="0" fontId="20" fillId="0" borderId="0" applyNumberFormat="0" applyFill="0" applyBorder="0" applyAlignment="0" applyProtection="0"/>
    <xf numFmtId="0" fontId="1" fillId="8" borderId="10" applyNumberFormat="0" applyFont="0" applyAlignment="0" applyProtection="0"/>
    <xf numFmtId="0" fontId="21" fillId="0" borderId="0" applyNumberFormat="0" applyFill="0" applyBorder="0" applyAlignment="0" applyProtection="0"/>
    <xf numFmtId="0" fontId="2" fillId="0" borderId="11" applyNumberFormat="0" applyFill="0" applyAlignment="0" applyProtection="0"/>
    <xf numFmtId="0" fontId="2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9" fontId="7" fillId="0" borderId="0" applyFill="0" applyBorder="0" applyAlignment="0" applyProtection="0"/>
    <xf numFmtId="0" fontId="7" fillId="0" borderId="0"/>
    <xf numFmtId="9" fontId="7" fillId="0" borderId="0" applyBorder="0" applyAlignment="0" applyProtection="0"/>
    <xf numFmtId="0" fontId="7" fillId="0" borderId="0"/>
  </cellStyleXfs>
  <cellXfs count="105">
    <xf numFmtId="0" fontId="0" fillId="0" borderId="0" xfId="0"/>
    <xf numFmtId="0" fontId="3" fillId="0" borderId="0" xfId="3"/>
    <xf numFmtId="0" fontId="6" fillId="0" borderId="0" xfId="0" applyFont="1"/>
    <xf numFmtId="0" fontId="0" fillId="0" borderId="1" xfId="0" applyBorder="1" applyAlignment="1">
      <alignment horizontal="center" vertical="center"/>
    </xf>
    <xf numFmtId="0" fontId="2" fillId="33" borderId="0" xfId="0" applyFont="1" applyFill="1"/>
    <xf numFmtId="0" fontId="0" fillId="33" borderId="0" xfId="0" applyFill="1"/>
    <xf numFmtId="0" fontId="0" fillId="33" borderId="1" xfId="0" applyFill="1" applyBorder="1" applyAlignment="1">
      <alignment horizontal="center" vertical="center"/>
    </xf>
    <xf numFmtId="0" fontId="23" fillId="33" borderId="1" xfId="0" applyFont="1" applyFill="1" applyBorder="1" applyAlignment="1">
      <alignment horizontal="center" vertical="center" wrapText="1"/>
    </xf>
    <xf numFmtId="0" fontId="0" fillId="33" borderId="1" xfId="0" applyFill="1" applyBorder="1"/>
    <xf numFmtId="169" fontId="0" fillId="33" borderId="1" xfId="2" applyNumberFormat="1" applyFont="1" applyFill="1" applyBorder="1" applyAlignment="1">
      <alignment horizontal="center" vertical="center"/>
    </xf>
    <xf numFmtId="43" fontId="0" fillId="33" borderId="0" xfId="1" applyFont="1" applyFill="1"/>
    <xf numFmtId="0" fontId="2" fillId="33" borderId="1" xfId="0" applyFont="1" applyFill="1" applyBorder="1"/>
    <xf numFmtId="177" fontId="0" fillId="33" borderId="1" xfId="0" applyNumberFormat="1" applyFill="1" applyBorder="1"/>
    <xf numFmtId="0" fontId="28" fillId="33" borderId="1" xfId="0" applyFont="1" applyFill="1" applyBorder="1"/>
    <xf numFmtId="177" fontId="2" fillId="33" borderId="1" xfId="0" applyNumberFormat="1" applyFont="1" applyFill="1" applyBorder="1"/>
    <xf numFmtId="0" fontId="0" fillId="33" borderId="0" xfId="0" applyFont="1" applyFill="1" applyBorder="1"/>
    <xf numFmtId="0" fontId="0" fillId="33" borderId="1" xfId="0" applyFill="1" applyBorder="1" applyAlignment="1">
      <alignment wrapText="1"/>
    </xf>
    <xf numFmtId="0" fontId="28" fillId="33" borderId="0" xfId="0" applyFont="1" applyFill="1" applyBorder="1"/>
    <xf numFmtId="177" fontId="28" fillId="33" borderId="1" xfId="0" applyNumberFormat="1" applyFont="1" applyFill="1" applyBorder="1"/>
    <xf numFmtId="0" fontId="2" fillId="33" borderId="0" xfId="0" applyFont="1" applyFill="1" applyBorder="1"/>
    <xf numFmtId="0" fontId="0" fillId="33" borderId="0" xfId="0" applyFill="1" applyBorder="1"/>
    <xf numFmtId="0" fontId="7" fillId="33" borderId="1" xfId="48" applyFill="1" applyBorder="1"/>
    <xf numFmtId="0" fontId="7" fillId="33" borderId="1" xfId="48" applyFill="1" applyBorder="1" applyAlignment="1">
      <alignment horizontal="center"/>
    </xf>
    <xf numFmtId="1" fontId="7" fillId="33" borderId="1" xfId="48" applyNumberFormat="1" applyFill="1" applyBorder="1" applyAlignment="1">
      <alignment horizontal="center"/>
    </xf>
    <xf numFmtId="0" fontId="7" fillId="34" borderId="12" xfId="48" applyFont="1" applyFill="1" applyBorder="1" applyAlignment="1">
      <alignment horizontal="center" vertical="center" wrapText="1"/>
    </xf>
    <xf numFmtId="0" fontId="29" fillId="34" borderId="1" xfId="48" applyFont="1" applyFill="1" applyBorder="1" applyAlignment="1">
      <alignment horizontal="center" vertical="center"/>
    </xf>
    <xf numFmtId="169" fontId="7" fillId="0" borderId="1" xfId="49" applyNumberFormat="1" applyFont="1" applyFill="1" applyBorder="1"/>
    <xf numFmtId="0" fontId="7" fillId="34" borderId="1" xfId="48" applyFont="1" applyFill="1" applyBorder="1" applyAlignment="1">
      <alignment horizontal="center" vertical="center" wrapText="1"/>
    </xf>
    <xf numFmtId="0" fontId="29" fillId="0" borderId="1" xfId="48" applyFont="1" applyFill="1" applyBorder="1"/>
    <xf numFmtId="0" fontId="7" fillId="0" borderId="1" xfId="48" applyFill="1" applyBorder="1"/>
    <xf numFmtId="169" fontId="29" fillId="0" borderId="1" xfId="49" applyNumberFormat="1" applyFont="1" applyFill="1" applyBorder="1"/>
    <xf numFmtId="0" fontId="7" fillId="0" borderId="1" xfId="48" applyFont="1" applyFill="1" applyBorder="1"/>
    <xf numFmtId="0" fontId="7" fillId="34" borderId="13" xfId="48"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0" fillId="0" borderId="14" xfId="0" applyBorder="1" applyAlignment="1">
      <alignment horizontal="center" vertical="center"/>
    </xf>
    <xf numFmtId="0" fontId="31" fillId="33" borderId="2" xfId="0" applyFont="1" applyFill="1" applyBorder="1" applyAlignment="1">
      <alignment horizontal="left" vertical="center"/>
    </xf>
    <xf numFmtId="0" fontId="7" fillId="33" borderId="2" xfId="0" applyFont="1" applyFill="1" applyBorder="1" applyAlignment="1">
      <alignment horizontal="left" vertical="center"/>
    </xf>
    <xf numFmtId="0" fontId="7" fillId="33" borderId="15" xfId="0" applyFont="1" applyFill="1" applyBorder="1" applyAlignment="1">
      <alignment horizontal="left" vertical="center"/>
    </xf>
    <xf numFmtId="0" fontId="7" fillId="33" borderId="16" xfId="0" applyFont="1" applyFill="1" applyBorder="1" applyAlignment="1">
      <alignment horizontal="left" vertical="center"/>
    </xf>
    <xf numFmtId="0" fontId="30" fillId="33" borderId="2" xfId="0" applyFont="1" applyFill="1" applyBorder="1" applyAlignment="1">
      <alignment horizontal="left" vertical="center"/>
    </xf>
    <xf numFmtId="0" fontId="32" fillId="33" borderId="2" xfId="0" applyFont="1" applyFill="1" applyBorder="1" applyAlignment="1">
      <alignment horizontal="left" vertical="center"/>
    </xf>
    <xf numFmtId="0" fontId="29" fillId="34" borderId="17" xfId="0" applyFont="1" applyFill="1" applyBorder="1" applyAlignment="1">
      <alignment horizontal="center" vertical="center"/>
    </xf>
    <xf numFmtId="0" fontId="29" fillId="34" borderId="16" xfId="0" applyFont="1" applyFill="1" applyBorder="1" applyAlignment="1">
      <alignment horizontal="center" vertical="center"/>
    </xf>
    <xf numFmtId="0" fontId="29" fillId="34" borderId="18" xfId="0" applyFont="1" applyFill="1" applyBorder="1" applyAlignment="1">
      <alignment horizontal="center" vertical="center"/>
    </xf>
    <xf numFmtId="0" fontId="29" fillId="34" borderId="13" xfId="0" applyFont="1" applyFill="1" applyBorder="1" applyAlignment="1">
      <alignment horizontal="center" vertical="center" wrapText="1"/>
    </xf>
    <xf numFmtId="0" fontId="0" fillId="33" borderId="17" xfId="0" applyFill="1" applyBorder="1" applyAlignment="1">
      <alignment horizontal="center" vertical="center"/>
    </xf>
    <xf numFmtId="0" fontId="29" fillId="34" borderId="2" xfId="0" applyFont="1" applyFill="1" applyBorder="1" applyAlignment="1">
      <alignment horizontal="center" vertical="center"/>
    </xf>
    <xf numFmtId="0" fontId="29" fillId="34" borderId="12" xfId="0" applyFont="1" applyFill="1" applyBorder="1" applyAlignment="1">
      <alignment horizontal="center" vertical="center"/>
    </xf>
    <xf numFmtId="0" fontId="29" fillId="34" borderId="13" xfId="0" applyFont="1" applyFill="1" applyBorder="1" applyAlignment="1">
      <alignment horizontal="center" vertical="center"/>
    </xf>
    <xf numFmtId="0" fontId="0" fillId="0" borderId="1" xfId="0" applyBorder="1" applyAlignment="1">
      <alignment horizontal="center"/>
    </xf>
    <xf numFmtId="1" fontId="0" fillId="0" borderId="1" xfId="0" applyNumberFormat="1" applyBorder="1" applyAlignment="1">
      <alignment horizontal="center"/>
    </xf>
    <xf numFmtId="0" fontId="29" fillId="34" borderId="17" xfId="0" applyFont="1" applyFill="1" applyBorder="1" applyAlignment="1">
      <alignment horizontal="center" vertical="center"/>
    </xf>
    <xf numFmtId="3" fontId="27" fillId="33" borderId="2" xfId="0" applyNumberFormat="1" applyFont="1" applyFill="1" applyBorder="1" applyAlignment="1">
      <alignment horizontal="center" vertical="center"/>
    </xf>
    <xf numFmtId="9" fontId="0" fillId="33" borderId="2" xfId="2" applyFont="1" applyFill="1" applyBorder="1" applyAlignment="1">
      <alignment horizontal="center" vertical="center"/>
    </xf>
    <xf numFmtId="0" fontId="27" fillId="33" borderId="21" xfId="0" applyFont="1" applyFill="1" applyBorder="1"/>
    <xf numFmtId="0" fontId="27" fillId="33" borderId="0" xfId="0" applyFont="1" applyFill="1" applyBorder="1"/>
    <xf numFmtId="9" fontId="27" fillId="33" borderId="16" xfId="2" applyFont="1" applyFill="1" applyBorder="1" applyAlignment="1">
      <alignment horizontal="center" vertical="center"/>
    </xf>
    <xf numFmtId="3" fontId="0" fillId="33" borderId="20" xfId="0" applyNumberFormat="1" applyFill="1" applyBorder="1" applyAlignment="1">
      <alignment horizontal="center" vertical="center"/>
    </xf>
    <xf numFmtId="9" fontId="0" fillId="33" borderId="17" xfId="2" applyFont="1" applyFill="1" applyBorder="1" applyAlignment="1">
      <alignment horizontal="center" vertical="center"/>
    </xf>
    <xf numFmtId="3" fontId="27" fillId="33" borderId="16" xfId="0" applyNumberFormat="1" applyFont="1" applyFill="1" applyBorder="1" applyAlignment="1">
      <alignment horizontal="center" vertical="center"/>
    </xf>
    <xf numFmtId="0" fontId="0" fillId="33" borderId="2" xfId="0" applyFill="1" applyBorder="1" applyAlignment="1">
      <alignment vertical="center" wrapText="1"/>
    </xf>
    <xf numFmtId="0" fontId="0" fillId="33" borderId="16" xfId="0" applyFill="1" applyBorder="1" applyAlignment="1">
      <alignment horizontal="center" vertical="center"/>
    </xf>
    <xf numFmtId="9" fontId="1" fillId="33" borderId="2" xfId="2" applyFont="1" applyFill="1" applyBorder="1" applyAlignment="1">
      <alignment horizontal="center" vertical="center"/>
    </xf>
    <xf numFmtId="0" fontId="0" fillId="33" borderId="16" xfId="0" applyFill="1" applyBorder="1" applyAlignment="1">
      <alignment vertical="center"/>
    </xf>
    <xf numFmtId="0" fontId="0" fillId="33" borderId="19" xfId="0" applyFill="1" applyBorder="1"/>
    <xf numFmtId="0" fontId="0" fillId="33" borderId="19" xfId="0" applyFill="1" applyBorder="1" applyAlignment="1">
      <alignment horizontal="left" vertical="center" wrapText="1"/>
    </xf>
    <xf numFmtId="0" fontId="0" fillId="33" borderId="2" xfId="0" applyFill="1" applyBorder="1" applyAlignment="1">
      <alignment horizontal="center" vertical="center"/>
    </xf>
    <xf numFmtId="9" fontId="27" fillId="33" borderId="2" xfId="2" applyFont="1" applyFill="1" applyBorder="1" applyAlignment="1">
      <alignment horizontal="center" vertical="center"/>
    </xf>
    <xf numFmtId="3" fontId="0" fillId="33" borderId="2" xfId="0" applyNumberFormat="1" applyFont="1" applyFill="1" applyBorder="1" applyAlignment="1">
      <alignment horizontal="center" vertical="center"/>
    </xf>
    <xf numFmtId="3" fontId="0" fillId="33" borderId="16" xfId="0" applyNumberFormat="1" applyFill="1" applyBorder="1" applyAlignment="1">
      <alignment horizontal="center" vertical="center"/>
    </xf>
    <xf numFmtId="3" fontId="0" fillId="33" borderId="2" xfId="0" applyNumberFormat="1" applyFill="1" applyBorder="1" applyAlignment="1">
      <alignment horizontal="center" vertical="center"/>
    </xf>
    <xf numFmtId="0" fontId="0" fillId="33" borderId="17" xfId="0" applyFill="1" applyBorder="1" applyAlignment="1">
      <alignment horizontal="center" vertical="center" wrapText="1"/>
    </xf>
    <xf numFmtId="9" fontId="0" fillId="33" borderId="17" xfId="0" applyNumberFormat="1" applyFill="1" applyBorder="1" applyAlignment="1">
      <alignment horizontal="center" vertical="center"/>
    </xf>
    <xf numFmtId="0" fontId="0" fillId="33" borderId="2" xfId="0" applyFill="1" applyBorder="1" applyAlignment="1">
      <alignment vertical="center"/>
    </xf>
    <xf numFmtId="0" fontId="29" fillId="34" borderId="1" xfId="0" applyFont="1" applyFill="1" applyBorder="1" applyAlignment="1">
      <alignment horizontal="center" vertical="center"/>
    </xf>
    <xf numFmtId="0" fontId="0" fillId="0" borderId="1" xfId="0" applyBorder="1"/>
    <xf numFmtId="0" fontId="0" fillId="0" borderId="1" xfId="0" applyBorder="1" applyAlignment="1">
      <alignment vertical="center" wrapText="1"/>
    </xf>
    <xf numFmtId="9" fontId="0" fillId="0" borderId="1" xfId="0" applyNumberFormat="1" applyBorder="1" applyAlignment="1">
      <alignment horizontal="center" vertical="center"/>
    </xf>
    <xf numFmtId="3"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0" fillId="0" borderId="1" xfId="0" applyBorder="1"/>
    <xf numFmtId="0" fontId="29" fillId="34" borderId="17" xfId="0" applyFont="1" applyFill="1" applyBorder="1" applyAlignment="1">
      <alignment horizontal="center" vertical="center"/>
    </xf>
    <xf numFmtId="0" fontId="29" fillId="34" borderId="13" xfId="0" applyFont="1" applyFill="1" applyBorder="1" applyAlignment="1">
      <alignment horizontal="center" vertical="center"/>
    </xf>
    <xf numFmtId="0" fontId="0" fillId="33" borderId="19" xfId="0" applyFill="1" applyBorder="1"/>
    <xf numFmtId="9" fontId="0" fillId="33" borderId="17" xfId="0" applyNumberFormat="1" applyFill="1" applyBorder="1" applyAlignment="1">
      <alignment horizontal="center" vertical="center"/>
    </xf>
    <xf numFmtId="0" fontId="27" fillId="33" borderId="0" xfId="0" applyFont="1" applyFill="1" applyBorder="1"/>
    <xf numFmtId="3" fontId="0" fillId="33" borderId="2" xfId="0" applyNumberFormat="1" applyFill="1" applyBorder="1" applyAlignment="1">
      <alignment horizontal="center" vertical="center"/>
    </xf>
    <xf numFmtId="0" fontId="27" fillId="33" borderId="21" xfId="0" applyFont="1" applyFill="1" applyBorder="1"/>
    <xf numFmtId="3" fontId="0" fillId="33" borderId="16" xfId="0" applyNumberFormat="1" applyFill="1" applyBorder="1" applyAlignment="1">
      <alignment horizontal="center" vertical="center"/>
    </xf>
    <xf numFmtId="3" fontId="0" fillId="33" borderId="20" xfId="0" applyNumberFormat="1" applyFill="1" applyBorder="1" applyAlignment="1">
      <alignment horizontal="center" vertical="center"/>
    </xf>
    <xf numFmtId="0" fontId="29" fillId="34" borderId="22" xfId="0" applyFont="1" applyFill="1" applyBorder="1" applyAlignment="1">
      <alignment horizontal="center" vertical="center"/>
    </xf>
    <xf numFmtId="3" fontId="27" fillId="33" borderId="2" xfId="0" applyNumberFormat="1" applyFont="1" applyFill="1" applyBorder="1" applyAlignment="1">
      <alignment horizontal="center" vertical="center"/>
    </xf>
    <xf numFmtId="9" fontId="27" fillId="33" borderId="2" xfId="2" applyFont="1" applyFill="1" applyBorder="1" applyAlignment="1">
      <alignment horizontal="center" vertical="center"/>
    </xf>
    <xf numFmtId="3" fontId="27" fillId="33" borderId="16" xfId="0" applyNumberFormat="1" applyFont="1" applyFill="1" applyBorder="1" applyAlignment="1">
      <alignment horizontal="center" vertical="center"/>
    </xf>
    <xf numFmtId="9" fontId="27" fillId="33" borderId="16" xfId="2" applyFont="1" applyFill="1" applyBorder="1" applyAlignment="1">
      <alignment horizontal="center" vertical="center"/>
    </xf>
    <xf numFmtId="0" fontId="0" fillId="33" borderId="17" xfId="0" applyFill="1" applyBorder="1" applyAlignment="1">
      <alignment horizontal="center" vertical="center"/>
    </xf>
    <xf numFmtId="0" fontId="0" fillId="33" borderId="2" xfId="0" applyFill="1" applyBorder="1" applyAlignment="1">
      <alignment horizontal="center" vertical="center"/>
    </xf>
    <xf numFmtId="0" fontId="0" fillId="33" borderId="16" xfId="0" applyFill="1" applyBorder="1" applyAlignment="1">
      <alignment horizontal="center" vertical="center"/>
    </xf>
    <xf numFmtId="0" fontId="0" fillId="33" borderId="2" xfId="0" applyFill="1" applyBorder="1" applyAlignment="1">
      <alignment vertical="center"/>
    </xf>
    <xf numFmtId="0" fontId="0" fillId="33" borderId="16" xfId="0" applyFill="1" applyBorder="1" applyAlignment="1">
      <alignment vertical="center"/>
    </xf>
    <xf numFmtId="9" fontId="0" fillId="33" borderId="17" xfId="2" applyFont="1" applyFill="1" applyBorder="1" applyAlignment="1">
      <alignment horizontal="center" vertical="center"/>
    </xf>
    <xf numFmtId="0" fontId="0" fillId="33" borderId="0" xfId="0" applyFont="1" applyFill="1" applyBorder="1"/>
    <xf numFmtId="9" fontId="27" fillId="33" borderId="2" xfId="2" applyFont="1" applyFill="1" applyBorder="1" applyAlignment="1">
      <alignment horizontal="center" vertical="center" wrapText="1"/>
    </xf>
    <xf numFmtId="0" fontId="27" fillId="33" borderId="0" xfId="0" applyFont="1" applyFill="1" applyBorder="1" applyAlignment="1">
      <alignment horizontal="left" vertical="center"/>
    </xf>
  </cellXfs>
  <cellStyles count="51">
    <cellStyle name="20 % - Accent1" xfId="24" builtinId="30" customBuiltin="1"/>
    <cellStyle name="20 % - Accent2" xfId="28" builtinId="34" customBuiltin="1"/>
    <cellStyle name="20 % - Accent3" xfId="32" builtinId="38" customBuiltin="1"/>
    <cellStyle name="20 % - Accent4" xfId="36" builtinId="42" customBuiltin="1"/>
    <cellStyle name="20 % - Accent5" xfId="40" builtinId="46" customBuiltin="1"/>
    <cellStyle name="20 % - Accent6" xfId="44" builtinId="50" customBuiltin="1"/>
    <cellStyle name="40 % - Accent1" xfId="25" builtinId="31" customBuiltin="1"/>
    <cellStyle name="40 % - Accent2" xfId="29" builtinId="35" customBuiltin="1"/>
    <cellStyle name="40 % - Accent3" xfId="33" builtinId="39" customBuiltin="1"/>
    <cellStyle name="40 % - Accent4" xfId="37" builtinId="43" customBuiltin="1"/>
    <cellStyle name="40 % - Accent5" xfId="41" builtinId="47" customBuiltin="1"/>
    <cellStyle name="40 % - Accent6" xfId="45" builtinId="51" customBuiltin="1"/>
    <cellStyle name="60 % - Accent1" xfId="26" builtinId="32" customBuiltin="1"/>
    <cellStyle name="60 % - Accent2" xfId="30" builtinId="36" customBuiltin="1"/>
    <cellStyle name="60 % - Accent3" xfId="34" builtinId="40" customBuiltin="1"/>
    <cellStyle name="60 % - Accent4" xfId="38" builtinId="44" customBuiltin="1"/>
    <cellStyle name="60 % - Accent5" xfId="42" builtinId="48" customBuiltin="1"/>
    <cellStyle name="60 %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Avertissement" xfId="19" builtinId="11" customBuiltin="1"/>
    <cellStyle name="Calcul" xfId="16" builtinId="22" customBuiltin="1"/>
    <cellStyle name="Cellule liée" xfId="17" builtinId="24" customBuiltin="1"/>
    <cellStyle name="Entrée" xfId="14" builtinId="20" customBuiltin="1"/>
    <cellStyle name="Insatisfaisant" xfId="12" builtinId="27" customBuiltin="1"/>
    <cellStyle name="Lien hypertexte" xfId="3" builtinId="8"/>
    <cellStyle name="Milliers" xfId="1" builtinId="3"/>
    <cellStyle name="Neutre" xfId="13" builtinId="28" customBuiltin="1"/>
    <cellStyle name="Normal" xfId="0" builtinId="0"/>
    <cellStyle name="Normal 2" xfId="5"/>
    <cellStyle name="Normal 2 2" xfId="50"/>
    <cellStyle name="Normal 3" xfId="4"/>
    <cellStyle name="Normal 4" xfId="48"/>
    <cellStyle name="Note" xfId="20" builtinId="10" customBuiltin="1"/>
    <cellStyle name="Pourcentage" xfId="2" builtinId="5"/>
    <cellStyle name="Pourcentage 2" xfId="47"/>
    <cellStyle name="Pourcentage 3" xfId="49"/>
    <cellStyle name="Satisfaisant" xfId="11" builtinId="26" customBuiltin="1"/>
    <cellStyle name="Sortie" xfId="15" builtinId="21" customBuiltin="1"/>
    <cellStyle name="Texte explicatif" xfId="21" builtinId="53" customBuiltin="1"/>
    <cellStyle name="Titre" xfId="6" builtinId="15" customBuiltin="1"/>
    <cellStyle name="Titre 1" xfId="7" builtinId="16" customBuiltin="1"/>
    <cellStyle name="Titre 2" xfId="8" builtinId="17" customBuiltin="1"/>
    <cellStyle name="Titre 3" xfId="9" builtinId="18" customBuiltin="1"/>
    <cellStyle name="Titre 4" xfId="10" builtinId="19" customBuiltin="1"/>
    <cellStyle name="Total" xfId="22" builtinId="25" customBuiltin="1"/>
    <cellStyle name="Vérification" xfId="18"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abSelected="1" zoomScaleNormal="100" workbookViewId="0">
      <selection activeCell="B14" sqref="B14"/>
    </sheetView>
  </sheetViews>
  <sheetFormatPr baseColWidth="10" defaultRowHeight="15" x14ac:dyDescent="0.25"/>
  <cols>
    <col min="1" max="1" width="32.5703125" customWidth="1"/>
    <col min="2" max="2" width="124.85546875" customWidth="1"/>
  </cols>
  <sheetData>
    <row r="1" spans="1:2" x14ac:dyDescent="0.25">
      <c r="A1" t="s">
        <v>0</v>
      </c>
    </row>
    <row r="2" spans="1:2" x14ac:dyDescent="0.25">
      <c r="A2" t="s">
        <v>25</v>
      </c>
    </row>
    <row r="4" spans="1:2" x14ac:dyDescent="0.25">
      <c r="A4" t="s">
        <v>1</v>
      </c>
    </row>
    <row r="5" spans="1:2" x14ac:dyDescent="0.25">
      <c r="A5" s="1" t="s">
        <v>3</v>
      </c>
      <c r="B5" t="s">
        <v>10</v>
      </c>
    </row>
    <row r="6" spans="1:2" x14ac:dyDescent="0.25">
      <c r="A6" s="1" t="s">
        <v>4</v>
      </c>
      <c r="B6" t="s">
        <v>11</v>
      </c>
    </row>
    <row r="7" spans="1:2" x14ac:dyDescent="0.25">
      <c r="A7" s="1" t="s">
        <v>5</v>
      </c>
      <c r="B7" t="s">
        <v>12</v>
      </c>
    </row>
    <row r="8" spans="1:2" x14ac:dyDescent="0.25">
      <c r="A8" s="1" t="s">
        <v>6</v>
      </c>
      <c r="B8" t="s">
        <v>13</v>
      </c>
    </row>
    <row r="9" spans="1:2" x14ac:dyDescent="0.25">
      <c r="A9" s="1" t="s">
        <v>7</v>
      </c>
      <c r="B9" t="s">
        <v>14</v>
      </c>
    </row>
    <row r="10" spans="1:2" x14ac:dyDescent="0.25">
      <c r="A10" s="1" t="s">
        <v>8</v>
      </c>
      <c r="B10" t="s">
        <v>15</v>
      </c>
    </row>
    <row r="11" spans="1:2" x14ac:dyDescent="0.25">
      <c r="A11" s="1" t="s">
        <v>9</v>
      </c>
      <c r="B11" t="s">
        <v>16</v>
      </c>
    </row>
    <row r="12" spans="1:2" x14ac:dyDescent="0.25">
      <c r="A12" s="1" t="s">
        <v>17</v>
      </c>
      <c r="B12" t="s">
        <v>18</v>
      </c>
    </row>
    <row r="13" spans="1:2" x14ac:dyDescent="0.25">
      <c r="A13" s="1" t="s">
        <v>19</v>
      </c>
      <c r="B13" t="s">
        <v>20</v>
      </c>
    </row>
    <row r="14" spans="1:2" x14ac:dyDescent="0.25">
      <c r="A14" s="1" t="s">
        <v>21</v>
      </c>
      <c r="B14" t="s">
        <v>22</v>
      </c>
    </row>
    <row r="15" spans="1:2" x14ac:dyDescent="0.25">
      <c r="A15" s="1" t="s">
        <v>23</v>
      </c>
      <c r="B15" t="s">
        <v>24</v>
      </c>
    </row>
    <row r="16" spans="1:2" x14ac:dyDescent="0.25">
      <c r="A16" s="1"/>
      <c r="B16" s="2"/>
    </row>
    <row r="17" spans="1:1" x14ac:dyDescent="0.25">
      <c r="A17" t="s">
        <v>2</v>
      </c>
    </row>
    <row r="18" spans="1:1" x14ac:dyDescent="0.25">
      <c r="A18" t="s">
        <v>26</v>
      </c>
    </row>
  </sheetData>
  <hyperlinks>
    <hyperlink ref="A11" location="'Figure 7'!A1" display="Figure 7:"/>
    <hyperlink ref="A5" location="'Figure 1'!A1" display="Figure 1 :"/>
    <hyperlink ref="A6" location="'Figure 2'!A1" display="Figure 2 :"/>
    <hyperlink ref="A7" location="'Figure 3'!A1" display="Figure 3 :"/>
    <hyperlink ref="A8" location="'Figure 4'!A1" display="Figure 4 :"/>
    <hyperlink ref="A9" location="'Figure 5'!A1" display="Figure 5 :"/>
    <hyperlink ref="A10" location="'FIgure 6'!A1" display="Figure 6 :"/>
    <hyperlink ref="A12" location="'Figure 8'!A1" display="Figure 8 :"/>
    <hyperlink ref="A13" location="'Figure 9'!A1" display="Figure 9 :"/>
    <hyperlink ref="A14" location="'Figure 10'!A1" display="Figure 10 :"/>
    <hyperlink ref="A15" location="'Figure 11'!A1" display="Figure 11 :"/>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selection activeCell="H9" sqref="H9"/>
    </sheetView>
  </sheetViews>
  <sheetFormatPr baseColWidth="10" defaultRowHeight="15" x14ac:dyDescent="0.25"/>
  <cols>
    <col min="1" max="1" width="11.42578125" style="5"/>
    <col min="2" max="2" width="47.7109375" style="5" bestFit="1" customWidth="1"/>
    <col min="3" max="3" width="9.85546875" style="5" bestFit="1" customWidth="1"/>
    <col min="4" max="4" width="12.5703125" style="5" bestFit="1" customWidth="1"/>
    <col min="5" max="5" width="9.85546875" style="5" bestFit="1" customWidth="1"/>
    <col min="6" max="6" width="12.5703125" style="5" bestFit="1" customWidth="1"/>
    <col min="7" max="16384" width="11.42578125" style="5"/>
  </cols>
  <sheetData>
    <row r="1" spans="1:6" x14ac:dyDescent="0.25">
      <c r="A1" s="4" t="s">
        <v>35</v>
      </c>
    </row>
    <row r="3" spans="1:6" x14ac:dyDescent="0.25">
      <c r="A3" s="52" t="s">
        <v>119</v>
      </c>
      <c r="B3" s="52" t="s">
        <v>142</v>
      </c>
      <c r="C3" s="48" t="s">
        <v>143</v>
      </c>
      <c r="D3" s="49"/>
      <c r="E3" s="44" t="s">
        <v>144</v>
      </c>
      <c r="F3" s="49"/>
    </row>
    <row r="4" spans="1:6" x14ac:dyDescent="0.25">
      <c r="A4" s="47"/>
      <c r="B4" s="47"/>
      <c r="C4" s="48" t="s">
        <v>145</v>
      </c>
      <c r="D4" s="44"/>
      <c r="E4" s="48" t="s">
        <v>145</v>
      </c>
      <c r="F4" s="49"/>
    </row>
    <row r="5" spans="1:6" x14ac:dyDescent="0.25">
      <c r="A5" s="43"/>
      <c r="B5" s="43"/>
      <c r="C5" s="45" t="s">
        <v>146</v>
      </c>
      <c r="D5" s="42" t="s">
        <v>147</v>
      </c>
      <c r="E5" s="45" t="s">
        <v>146</v>
      </c>
      <c r="F5" s="42" t="s">
        <v>147</v>
      </c>
    </row>
    <row r="6" spans="1:6" x14ac:dyDescent="0.25">
      <c r="A6" s="46" t="s">
        <v>122</v>
      </c>
      <c r="B6" s="65" t="s">
        <v>123</v>
      </c>
      <c r="C6" s="58">
        <v>14268</v>
      </c>
      <c r="D6" s="73">
        <v>0.32839402938795881</v>
      </c>
      <c r="E6" s="58">
        <v>1432</v>
      </c>
      <c r="F6" s="73">
        <v>0.12200815838552548</v>
      </c>
    </row>
    <row r="7" spans="1:6" x14ac:dyDescent="0.25">
      <c r="A7" s="67"/>
      <c r="B7" s="56" t="s">
        <v>148</v>
      </c>
      <c r="C7" s="71"/>
      <c r="D7" s="71"/>
      <c r="E7" s="53">
        <v>808</v>
      </c>
      <c r="F7" s="68">
        <v>0.78150043227927601</v>
      </c>
    </row>
    <row r="8" spans="1:6" x14ac:dyDescent="0.25">
      <c r="A8" s="67"/>
      <c r="B8" s="56" t="s">
        <v>149</v>
      </c>
      <c r="C8" s="71"/>
      <c r="D8" s="71"/>
      <c r="E8" s="53">
        <v>333</v>
      </c>
      <c r="F8" s="68">
        <v>6.1385279752413036E-2</v>
      </c>
    </row>
    <row r="9" spans="1:6" x14ac:dyDescent="0.25">
      <c r="A9" s="67"/>
      <c r="B9" s="56" t="s">
        <v>150</v>
      </c>
      <c r="C9" s="71"/>
      <c r="D9" s="71"/>
      <c r="E9" s="53">
        <v>238</v>
      </c>
      <c r="F9" s="68">
        <v>3.5398891332867333</v>
      </c>
    </row>
    <row r="10" spans="1:6" x14ac:dyDescent="0.25">
      <c r="A10" s="67"/>
      <c r="B10" s="56" t="s">
        <v>151</v>
      </c>
      <c r="C10" s="71"/>
      <c r="D10" s="71"/>
      <c r="E10" s="53">
        <v>230</v>
      </c>
      <c r="F10" s="68">
        <v>4.0255622704028182</v>
      </c>
    </row>
    <row r="11" spans="1:6" x14ac:dyDescent="0.25">
      <c r="A11" s="62"/>
      <c r="B11" s="55" t="s">
        <v>152</v>
      </c>
      <c r="C11" s="70"/>
      <c r="D11" s="70"/>
      <c r="E11" s="60">
        <v>-177</v>
      </c>
      <c r="F11" s="57">
        <v>-3.4422667222134273E-2</v>
      </c>
    </row>
    <row r="12" spans="1:6" ht="30" x14ac:dyDescent="0.25">
      <c r="A12" s="72" t="s">
        <v>124</v>
      </c>
      <c r="B12" s="66" t="s">
        <v>153</v>
      </c>
      <c r="C12" s="71">
        <v>2054</v>
      </c>
      <c r="D12" s="73">
        <v>0.21047206026889298</v>
      </c>
      <c r="E12" s="71">
        <v>782</v>
      </c>
      <c r="F12" s="59">
        <v>0.21202946693263836</v>
      </c>
    </row>
    <row r="13" spans="1:6" x14ac:dyDescent="0.25">
      <c r="A13" s="74"/>
      <c r="B13" s="56" t="s">
        <v>148</v>
      </c>
      <c r="C13" s="71"/>
      <c r="D13" s="71"/>
      <c r="E13" s="53">
        <v>464</v>
      </c>
      <c r="F13" s="68">
        <v>0.50743046804976832</v>
      </c>
    </row>
    <row r="14" spans="1:6" x14ac:dyDescent="0.25">
      <c r="A14" s="74"/>
      <c r="B14" s="56" t="s">
        <v>154</v>
      </c>
      <c r="C14" s="71"/>
      <c r="D14" s="71"/>
      <c r="E14" s="53">
        <v>150</v>
      </c>
      <c r="F14" s="68">
        <v>0.35181146975531319</v>
      </c>
    </row>
    <row r="15" spans="1:6" x14ac:dyDescent="0.25">
      <c r="A15" s="74"/>
      <c r="B15" s="56" t="s">
        <v>150</v>
      </c>
      <c r="C15" s="71"/>
      <c r="D15" s="71"/>
      <c r="E15" s="53">
        <v>101</v>
      </c>
      <c r="F15" s="68">
        <v>2.9837935508810474</v>
      </c>
    </row>
    <row r="16" spans="1:6" x14ac:dyDescent="0.25">
      <c r="A16" s="64"/>
      <c r="B16" s="55" t="s">
        <v>152</v>
      </c>
      <c r="C16" s="70"/>
      <c r="D16" s="70"/>
      <c r="E16" s="60">
        <v>67</v>
      </c>
      <c r="F16" s="57">
        <v>2.8971065477026547E-2</v>
      </c>
    </row>
    <row r="17" spans="1:6" ht="30" x14ac:dyDescent="0.25">
      <c r="A17" s="61" t="s">
        <v>126</v>
      </c>
      <c r="B17" s="66" t="s">
        <v>56</v>
      </c>
      <c r="C17" s="71">
        <v>10668</v>
      </c>
      <c r="D17" s="54">
        <v>0.16167811142323218</v>
      </c>
      <c r="E17" s="69">
        <v>981</v>
      </c>
      <c r="F17" s="63">
        <v>0.14285009756399081</v>
      </c>
    </row>
    <row r="18" spans="1:6" x14ac:dyDescent="0.25">
      <c r="A18" s="74"/>
      <c r="B18" s="56" t="s">
        <v>155</v>
      </c>
      <c r="C18" s="71"/>
      <c r="D18" s="71"/>
      <c r="E18" s="53">
        <v>293</v>
      </c>
      <c r="F18" s="68">
        <v>0.37762675439126259</v>
      </c>
    </row>
    <row r="19" spans="1:6" x14ac:dyDescent="0.25">
      <c r="A19" s="74"/>
      <c r="B19" s="56" t="s">
        <v>148</v>
      </c>
      <c r="C19" s="71"/>
      <c r="D19" s="71"/>
      <c r="E19" s="53">
        <v>262</v>
      </c>
      <c r="F19" s="68">
        <v>0.22261927736205966</v>
      </c>
    </row>
    <row r="20" spans="1:6" x14ac:dyDescent="0.25">
      <c r="A20" s="74"/>
      <c r="B20" s="56" t="s">
        <v>154</v>
      </c>
      <c r="C20" s="71"/>
      <c r="D20" s="71"/>
      <c r="E20" s="53">
        <v>91</v>
      </c>
      <c r="F20" s="68">
        <v>0.15126309579022856</v>
      </c>
    </row>
    <row r="21" spans="1:6" x14ac:dyDescent="0.25">
      <c r="A21" s="74"/>
      <c r="B21" s="56" t="s">
        <v>151</v>
      </c>
      <c r="C21" s="71"/>
      <c r="D21" s="71"/>
      <c r="E21" s="53">
        <v>85</v>
      </c>
      <c r="F21" s="68">
        <v>1.2963600501120802</v>
      </c>
    </row>
    <row r="22" spans="1:6" x14ac:dyDescent="0.25">
      <c r="A22" s="74"/>
      <c r="B22" s="55" t="s">
        <v>152</v>
      </c>
      <c r="C22" s="70"/>
      <c r="D22" s="70"/>
      <c r="E22" s="60">
        <v>250</v>
      </c>
      <c r="F22" s="57">
        <v>1.0589065569757243</v>
      </c>
    </row>
    <row r="23" spans="1:6" ht="30" x14ac:dyDescent="0.25">
      <c r="A23" s="46" t="s">
        <v>127</v>
      </c>
      <c r="B23" s="66" t="s">
        <v>128</v>
      </c>
      <c r="C23" s="71">
        <v>11893</v>
      </c>
      <c r="D23" s="54">
        <v>0.26914275663728193</v>
      </c>
      <c r="E23" s="69">
        <v>1751</v>
      </c>
      <c r="F23" s="63">
        <v>1.092031682896657</v>
      </c>
    </row>
    <row r="24" spans="1:6" x14ac:dyDescent="0.25">
      <c r="A24" s="74"/>
      <c r="B24" s="56" t="s">
        <v>148</v>
      </c>
      <c r="C24" s="71"/>
      <c r="D24" s="71"/>
      <c r="E24" s="53">
        <v>1736</v>
      </c>
      <c r="F24" s="68">
        <v>1.6443351796304326</v>
      </c>
    </row>
    <row r="25" spans="1:6" x14ac:dyDescent="0.25">
      <c r="A25" s="74"/>
      <c r="B25" s="56" t="s">
        <v>155</v>
      </c>
      <c r="C25" s="71"/>
      <c r="D25" s="71"/>
      <c r="E25" s="53">
        <v>100</v>
      </c>
      <c r="F25" s="68">
        <v>1.1724455420484161</v>
      </c>
    </row>
    <row r="26" spans="1:6" x14ac:dyDescent="0.25">
      <c r="A26" s="74"/>
      <c r="B26" s="55" t="s">
        <v>152</v>
      </c>
      <c r="C26" s="70"/>
      <c r="D26" s="70"/>
      <c r="E26" s="60">
        <f>E23-E24-E25</f>
        <v>-85</v>
      </c>
      <c r="F26" s="57">
        <v>-0.1844938463825524</v>
      </c>
    </row>
    <row r="27" spans="1:6" x14ac:dyDescent="0.25">
      <c r="A27" s="46" t="s">
        <v>129</v>
      </c>
      <c r="B27" s="15" t="s">
        <v>130</v>
      </c>
      <c r="C27" s="71">
        <v>4915</v>
      </c>
      <c r="D27" s="54">
        <v>0.25800593250463844</v>
      </c>
      <c r="E27" s="69">
        <v>294</v>
      </c>
      <c r="F27" s="68">
        <v>0.1707108238107673</v>
      </c>
    </row>
    <row r="28" spans="1:6" x14ac:dyDescent="0.25">
      <c r="A28" s="74"/>
      <c r="B28" s="56" t="s">
        <v>148</v>
      </c>
      <c r="C28" s="71"/>
      <c r="D28" s="71"/>
      <c r="E28" s="53">
        <v>210</v>
      </c>
      <c r="F28" s="68">
        <v>0.57351114532759895</v>
      </c>
    </row>
    <row r="29" spans="1:6" x14ac:dyDescent="0.25">
      <c r="A29" s="74"/>
      <c r="B29" s="56" t="s">
        <v>150</v>
      </c>
      <c r="C29" s="71"/>
      <c r="D29" s="71"/>
      <c r="E29" s="53">
        <v>72</v>
      </c>
      <c r="F29" s="68">
        <v>2.3527156914119205</v>
      </c>
    </row>
    <row r="30" spans="1:6" x14ac:dyDescent="0.25">
      <c r="A30" s="74"/>
      <c r="B30" s="55" t="s">
        <v>152</v>
      </c>
      <c r="C30" s="70"/>
      <c r="D30" s="70"/>
      <c r="E30" s="60">
        <f>E27-E28-E29</f>
        <v>12</v>
      </c>
      <c r="F30" s="57">
        <v>8.9802298190626573E-3</v>
      </c>
    </row>
    <row r="31" spans="1:6" x14ac:dyDescent="0.25">
      <c r="A31" s="46" t="s">
        <v>131</v>
      </c>
      <c r="B31" s="66" t="s">
        <v>132</v>
      </c>
      <c r="C31" s="71">
        <v>994</v>
      </c>
      <c r="D31" s="54">
        <v>0.10034068528114659</v>
      </c>
      <c r="E31" s="69">
        <v>-457</v>
      </c>
      <c r="F31" s="63">
        <v>-0.26954043495364843</v>
      </c>
    </row>
    <row r="32" spans="1:6" x14ac:dyDescent="0.25">
      <c r="A32" s="74"/>
      <c r="B32" s="56" t="s">
        <v>149</v>
      </c>
      <c r="C32" s="71"/>
      <c r="D32" s="71"/>
      <c r="E32" s="53">
        <v>68</v>
      </c>
      <c r="F32" s="68">
        <v>0.11951377227946769</v>
      </c>
    </row>
    <row r="33" spans="1:6" x14ac:dyDescent="0.25">
      <c r="A33" s="74"/>
      <c r="B33" s="56" t="s">
        <v>148</v>
      </c>
      <c r="C33" s="71"/>
      <c r="D33" s="71"/>
      <c r="E33" s="53">
        <v>49</v>
      </c>
      <c r="F33" s="68">
        <v>0.26587902229512217</v>
      </c>
    </row>
    <row r="34" spans="1:6" x14ac:dyDescent="0.25">
      <c r="A34" s="74"/>
      <c r="B34" s="56" t="s">
        <v>150</v>
      </c>
      <c r="C34" s="71"/>
      <c r="D34" s="71"/>
      <c r="E34" s="53">
        <v>28</v>
      </c>
      <c r="F34" s="68">
        <v>1.3637571059215303</v>
      </c>
    </row>
    <row r="35" spans="1:6" x14ac:dyDescent="0.25">
      <c r="A35" s="74"/>
      <c r="B35" s="55" t="s">
        <v>152</v>
      </c>
      <c r="C35" s="70"/>
      <c r="D35" s="70"/>
      <c r="E35" s="60">
        <f>E31-E32-E34-E33</f>
        <v>-602</v>
      </c>
      <c r="F35" s="57">
        <v>-0.65460491100803098</v>
      </c>
    </row>
    <row r="36" spans="1:6" ht="30" x14ac:dyDescent="0.25">
      <c r="A36" s="46" t="s">
        <v>133</v>
      </c>
      <c r="B36" s="66" t="s">
        <v>134</v>
      </c>
      <c r="C36" s="71">
        <v>7944</v>
      </c>
      <c r="D36" s="73">
        <v>0.31312840053426916</v>
      </c>
      <c r="E36" s="71">
        <v>1310</v>
      </c>
      <c r="F36" s="59">
        <v>0.23638821289203182</v>
      </c>
    </row>
    <row r="37" spans="1:6" x14ac:dyDescent="0.25">
      <c r="A37" s="74"/>
      <c r="B37" s="56" t="s">
        <v>149</v>
      </c>
      <c r="C37" s="71"/>
      <c r="D37" s="71"/>
      <c r="E37" s="53">
        <v>860</v>
      </c>
      <c r="F37" s="68">
        <v>0.17341162319887116</v>
      </c>
    </row>
    <row r="38" spans="1:6" x14ac:dyDescent="0.25">
      <c r="A38" s="74"/>
      <c r="B38" s="56" t="s">
        <v>155</v>
      </c>
      <c r="C38" s="71"/>
      <c r="D38" s="71"/>
      <c r="E38" s="53">
        <v>253</v>
      </c>
      <c r="F38" s="68">
        <v>0.5881033995505216</v>
      </c>
    </row>
    <row r="39" spans="1:6" x14ac:dyDescent="0.25">
      <c r="A39" s="74"/>
      <c r="B39" s="56" t="s">
        <v>148</v>
      </c>
      <c r="C39" s="71"/>
      <c r="D39" s="71"/>
      <c r="E39" s="53">
        <v>157</v>
      </c>
      <c r="F39" s="68">
        <v>1.3984987651608773</v>
      </c>
    </row>
    <row r="40" spans="1:6" x14ac:dyDescent="0.25">
      <c r="A40" s="64"/>
      <c r="B40" s="55" t="s">
        <v>152</v>
      </c>
      <c r="C40" s="70"/>
      <c r="D40" s="70"/>
      <c r="E40" s="60">
        <v>40</v>
      </c>
      <c r="F40" s="57">
        <v>6.68</v>
      </c>
    </row>
  </sheetData>
  <mergeCells count="6">
    <mergeCell ref="A3:A5"/>
    <mergeCell ref="B3:B5"/>
    <mergeCell ref="C3:D3"/>
    <mergeCell ref="E3:F3"/>
    <mergeCell ref="C4:D4"/>
    <mergeCell ref="E4:F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B3" sqref="B3:D10"/>
    </sheetView>
  </sheetViews>
  <sheetFormatPr baseColWidth="10" defaultRowHeight="15" x14ac:dyDescent="0.25"/>
  <cols>
    <col min="1" max="1" width="22.5703125" style="5" customWidth="1"/>
    <col min="2" max="16384" width="11.42578125" style="5"/>
  </cols>
  <sheetData>
    <row r="1" spans="1:4" x14ac:dyDescent="0.25">
      <c r="A1" s="4" t="s">
        <v>36</v>
      </c>
    </row>
    <row r="3" spans="1:4" x14ac:dyDescent="0.25">
      <c r="A3" s="81" t="s">
        <v>156</v>
      </c>
      <c r="B3" s="3">
        <v>2021</v>
      </c>
      <c r="C3" s="3">
        <v>2022</v>
      </c>
      <c r="D3" s="3">
        <v>2023</v>
      </c>
    </row>
    <row r="4" spans="1:4" x14ac:dyDescent="0.25">
      <c r="A4" s="81" t="s">
        <v>135</v>
      </c>
      <c r="B4" s="80">
        <v>85.269129621999994</v>
      </c>
      <c r="C4" s="80">
        <v>106.329726493</v>
      </c>
      <c r="D4" s="80">
        <v>99.128003543999995</v>
      </c>
    </row>
    <row r="5" spans="1:4" x14ac:dyDescent="0.25">
      <c r="A5" s="81" t="s">
        <v>136</v>
      </c>
      <c r="B5" s="80">
        <v>65.613649894000005</v>
      </c>
      <c r="C5" s="80">
        <v>79.383815675999998</v>
      </c>
      <c r="D5" s="80">
        <v>72.485825813999995</v>
      </c>
    </row>
    <row r="6" spans="1:4" x14ac:dyDescent="0.25">
      <c r="A6" s="81" t="s">
        <v>137</v>
      </c>
      <c r="B6" s="80">
        <v>9.1450862639999997</v>
      </c>
      <c r="C6" s="80">
        <v>10.475999605</v>
      </c>
      <c r="D6" s="80">
        <v>11.251895446000001</v>
      </c>
    </row>
    <row r="7" spans="1:4" x14ac:dyDescent="0.25">
      <c r="A7" s="81" t="s">
        <v>138</v>
      </c>
      <c r="B7" s="80">
        <v>6.7148947650000004</v>
      </c>
      <c r="C7" s="80">
        <v>9.1161807350000004</v>
      </c>
      <c r="D7" s="80">
        <v>8.9881286980000006</v>
      </c>
    </row>
    <row r="8" spans="1:4" x14ac:dyDescent="0.25">
      <c r="A8" s="81" t="s">
        <v>139</v>
      </c>
      <c r="B8" s="80">
        <v>1.4367207799999999</v>
      </c>
      <c r="C8" s="80">
        <v>2.2887919590000001</v>
      </c>
      <c r="D8" s="80">
        <v>2.2878479999999999</v>
      </c>
    </row>
    <row r="9" spans="1:4" x14ac:dyDescent="0.25">
      <c r="A9" s="81" t="s">
        <v>140</v>
      </c>
      <c r="B9" s="80">
        <v>2.2128821580000002</v>
      </c>
      <c r="C9" s="80">
        <v>4.6067680309999997</v>
      </c>
      <c r="D9" s="80">
        <v>3.798827927</v>
      </c>
    </row>
    <row r="10" spans="1:4" x14ac:dyDescent="0.25">
      <c r="A10" s="81" t="s">
        <v>141</v>
      </c>
      <c r="B10" s="80">
        <v>0.14589576100000001</v>
      </c>
      <c r="C10" s="80">
        <v>0.45817048700000002</v>
      </c>
      <c r="D10" s="80">
        <v>0.31547765900000002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E8" sqref="E8"/>
    </sheetView>
  </sheetViews>
  <sheetFormatPr baseColWidth="10" defaultRowHeight="15" x14ac:dyDescent="0.25"/>
  <cols>
    <col min="1" max="1" width="11.42578125" style="5"/>
    <col min="2" max="2" width="32.28515625" style="5" bestFit="1" customWidth="1"/>
    <col min="3" max="3" width="9.85546875" style="5" bestFit="1" customWidth="1"/>
    <col min="4" max="4" width="12.5703125" style="5" bestFit="1" customWidth="1"/>
    <col min="5" max="5" width="9.85546875" style="5" bestFit="1" customWidth="1"/>
    <col min="6" max="6" width="36.28515625" style="5" customWidth="1"/>
    <col min="7" max="16384" width="11.42578125" style="5"/>
  </cols>
  <sheetData>
    <row r="1" spans="1:6" x14ac:dyDescent="0.25">
      <c r="A1" s="4" t="s">
        <v>37</v>
      </c>
    </row>
    <row r="3" spans="1:6" x14ac:dyDescent="0.25">
      <c r="A3" s="52" t="s">
        <v>119</v>
      </c>
      <c r="B3" s="52" t="s">
        <v>157</v>
      </c>
      <c r="C3" s="48" t="s">
        <v>70</v>
      </c>
      <c r="D3" s="49"/>
      <c r="E3" s="44" t="s">
        <v>144</v>
      </c>
      <c r="F3" s="49"/>
    </row>
    <row r="4" spans="1:6" x14ac:dyDescent="0.25">
      <c r="A4" s="47"/>
      <c r="B4" s="47"/>
      <c r="C4" s="48" t="s">
        <v>145</v>
      </c>
      <c r="D4" s="49"/>
      <c r="E4" s="48" t="s">
        <v>145</v>
      </c>
      <c r="F4" s="49"/>
    </row>
    <row r="5" spans="1:6" x14ac:dyDescent="0.25">
      <c r="A5" s="43"/>
      <c r="B5" s="43"/>
      <c r="C5" s="83" t="s">
        <v>146</v>
      </c>
      <c r="D5" s="82" t="s">
        <v>147</v>
      </c>
      <c r="E5" s="91" t="s">
        <v>146</v>
      </c>
      <c r="F5" s="82" t="s">
        <v>147</v>
      </c>
    </row>
    <row r="6" spans="1:6" x14ac:dyDescent="0.25">
      <c r="A6" s="96" t="s">
        <v>158</v>
      </c>
      <c r="B6" s="84" t="s">
        <v>159</v>
      </c>
      <c r="C6" s="90">
        <v>5147</v>
      </c>
      <c r="D6" s="85">
        <v>0.21612292994668691</v>
      </c>
      <c r="E6" s="90">
        <v>1719</v>
      </c>
      <c r="F6" s="85">
        <v>0.77616644582387306</v>
      </c>
    </row>
    <row r="7" spans="1:6" x14ac:dyDescent="0.25">
      <c r="A7" s="97"/>
      <c r="B7" s="86" t="s">
        <v>154</v>
      </c>
      <c r="C7" s="87"/>
      <c r="D7" s="87"/>
      <c r="E7" s="92">
        <v>848</v>
      </c>
      <c r="F7" s="93">
        <v>0.97719892626126525</v>
      </c>
    </row>
    <row r="8" spans="1:6" x14ac:dyDescent="0.25">
      <c r="A8" s="97"/>
      <c r="B8" s="86" t="s">
        <v>160</v>
      </c>
      <c r="C8" s="87"/>
      <c r="D8" s="87"/>
      <c r="E8" s="92">
        <v>468</v>
      </c>
      <c r="F8" s="93">
        <v>2.5471373383546565</v>
      </c>
    </row>
    <row r="9" spans="1:6" x14ac:dyDescent="0.25">
      <c r="A9" s="97"/>
      <c r="B9" s="86" t="s">
        <v>155</v>
      </c>
      <c r="C9" s="87"/>
      <c r="D9" s="87"/>
      <c r="E9" s="92">
        <v>312</v>
      </c>
      <c r="F9" s="93">
        <v>0.28148848879939492</v>
      </c>
    </row>
    <row r="10" spans="1:6" x14ac:dyDescent="0.25">
      <c r="A10" s="97"/>
      <c r="B10" s="86" t="s">
        <v>148</v>
      </c>
      <c r="C10" s="87"/>
      <c r="D10" s="87"/>
      <c r="E10" s="92">
        <v>106</v>
      </c>
      <c r="F10" s="93">
        <v>2.6988093917631137</v>
      </c>
    </row>
    <row r="11" spans="1:6" x14ac:dyDescent="0.25">
      <c r="A11" s="98"/>
      <c r="B11" s="88" t="s">
        <v>152</v>
      </c>
      <c r="C11" s="89"/>
      <c r="D11" s="89"/>
      <c r="E11" s="94">
        <v>-15</v>
      </c>
      <c r="F11" s="95">
        <v>-0.93296693027475464</v>
      </c>
    </row>
    <row r="12" spans="1:6" x14ac:dyDescent="0.25">
      <c r="A12" s="96" t="s">
        <v>161</v>
      </c>
      <c r="B12" s="102" t="s">
        <v>50</v>
      </c>
      <c r="C12" s="87">
        <v>31525</v>
      </c>
      <c r="D12" s="85">
        <v>0.93726958461525056</v>
      </c>
      <c r="E12" s="87">
        <v>2123</v>
      </c>
      <c r="F12" s="101">
        <v>1.0913734482645476</v>
      </c>
    </row>
    <row r="13" spans="1:6" x14ac:dyDescent="0.25">
      <c r="A13" s="99"/>
      <c r="B13" s="86" t="s">
        <v>150</v>
      </c>
      <c r="C13" s="87"/>
      <c r="D13" s="87"/>
      <c r="E13" s="92">
        <v>1428</v>
      </c>
      <c r="F13" s="93">
        <v>0.77424566782204818</v>
      </c>
    </row>
    <row r="14" spans="1:6" x14ac:dyDescent="0.25">
      <c r="A14" s="99"/>
      <c r="B14" s="104" t="s">
        <v>155</v>
      </c>
      <c r="C14" s="87"/>
      <c r="D14" s="87"/>
      <c r="E14" s="92">
        <v>544</v>
      </c>
      <c r="F14" s="103" t="s">
        <v>162</v>
      </c>
    </row>
    <row r="15" spans="1:6" x14ac:dyDescent="0.25">
      <c r="A15" s="100"/>
      <c r="B15" s="88" t="s">
        <v>152</v>
      </c>
      <c r="C15" s="89"/>
      <c r="D15" s="89"/>
      <c r="E15" s="94">
        <v>151</v>
      </c>
      <c r="F15" s="95">
        <v>1.5048682508782649</v>
      </c>
    </row>
  </sheetData>
  <mergeCells count="6">
    <mergeCell ref="A3:A5"/>
    <mergeCell ref="B3:B5"/>
    <mergeCell ref="C3:D3"/>
    <mergeCell ref="E3:F3"/>
    <mergeCell ref="C4:D4"/>
    <mergeCell ref="E4:F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C14" sqref="C14"/>
    </sheetView>
  </sheetViews>
  <sheetFormatPr baseColWidth="10" defaultRowHeight="15" x14ac:dyDescent="0.25"/>
  <cols>
    <col min="1" max="1" width="11.42578125" style="5"/>
    <col min="2" max="2" width="18" style="5" bestFit="1" customWidth="1"/>
    <col min="3" max="3" width="18.140625" style="5" bestFit="1" customWidth="1"/>
    <col min="4" max="4" width="41.42578125" style="5" bestFit="1" customWidth="1"/>
    <col min="5" max="16384" width="11.42578125" style="5"/>
  </cols>
  <sheetData>
    <row r="1" spans="1:4" s="5" customFormat="1" x14ac:dyDescent="0.25">
      <c r="A1" s="4" t="s">
        <v>27</v>
      </c>
    </row>
    <row r="3" spans="1:4" s="5" customFormat="1" x14ac:dyDescent="0.25">
      <c r="A3" s="8"/>
      <c r="B3" s="8" t="s">
        <v>42</v>
      </c>
      <c r="C3" s="8" t="s">
        <v>43</v>
      </c>
      <c r="D3" s="8" t="s">
        <v>44</v>
      </c>
    </row>
    <row r="4" spans="1:4" s="5" customFormat="1" x14ac:dyDescent="0.25">
      <c r="A4" s="6">
        <v>2000</v>
      </c>
      <c r="B4" s="9">
        <v>5.3991296357718882E-3</v>
      </c>
      <c r="C4" s="9">
        <v>1.4018636174397206E-2</v>
      </c>
      <c r="D4" s="9">
        <v>9.7861583501806775E-3</v>
      </c>
    </row>
    <row r="5" spans="1:4" s="5" customFormat="1" x14ac:dyDescent="0.25">
      <c r="A5" s="6">
        <v>2001</v>
      </c>
      <c r="B5" s="9">
        <v>6.8044566126929992E-3</v>
      </c>
      <c r="C5" s="9">
        <v>1.5370931537150072E-2</v>
      </c>
      <c r="D5" s="9">
        <v>1.112826499788082E-2</v>
      </c>
    </row>
    <row r="6" spans="1:4" s="5" customFormat="1" x14ac:dyDescent="0.25">
      <c r="A6" s="6">
        <v>2002</v>
      </c>
      <c r="B6" s="9">
        <v>7.1125258121656175E-3</v>
      </c>
      <c r="C6" s="9">
        <v>1.5921599783152926E-2</v>
      </c>
      <c r="D6" s="9">
        <v>1.1523732804092536E-2</v>
      </c>
    </row>
    <row r="7" spans="1:4" s="5" customFormat="1" x14ac:dyDescent="0.25">
      <c r="A7" s="6">
        <v>2003</v>
      </c>
      <c r="B7" s="9">
        <v>8.7031074561746812E-3</v>
      </c>
      <c r="C7" s="9">
        <v>1.8899702196481138E-2</v>
      </c>
      <c r="D7" s="9">
        <v>1.3841067530518331E-2</v>
      </c>
    </row>
    <row r="8" spans="1:4" s="5" customFormat="1" x14ac:dyDescent="0.25">
      <c r="A8" s="6">
        <v>2004</v>
      </c>
      <c r="B8" s="9">
        <v>9.2550559339996397E-3</v>
      </c>
      <c r="C8" s="9">
        <v>2.0672036863399964E-2</v>
      </c>
      <c r="D8" s="9">
        <v>1.5088266356508851E-2</v>
      </c>
    </row>
    <row r="9" spans="1:4" s="5" customFormat="1" x14ac:dyDescent="0.25">
      <c r="A9" s="6">
        <v>2005</v>
      </c>
      <c r="B9" s="9">
        <v>9.3872414465207468E-3</v>
      </c>
      <c r="C9" s="9">
        <v>2.5517304316706648E-2</v>
      </c>
      <c r="D9" s="9">
        <v>1.7835362069238025E-2</v>
      </c>
    </row>
    <row r="10" spans="1:4" s="5" customFormat="1" x14ac:dyDescent="0.25">
      <c r="A10" s="6">
        <v>2006</v>
      </c>
      <c r="B10" s="9">
        <v>1.2009781854179304E-2</v>
      </c>
      <c r="C10" s="9">
        <v>2.7862550139710333E-2</v>
      </c>
      <c r="D10" s="9">
        <v>2.0347190628522166E-2</v>
      </c>
    </row>
    <row r="11" spans="1:4" s="5" customFormat="1" x14ac:dyDescent="0.25">
      <c r="A11" s="6">
        <v>2007</v>
      </c>
      <c r="B11" s="9">
        <v>1.4011200898785202E-2</v>
      </c>
      <c r="C11" s="9">
        <v>2.8365704835903741E-2</v>
      </c>
      <c r="D11" s="9">
        <v>2.1654640301822473E-2</v>
      </c>
    </row>
    <row r="12" spans="1:4" s="5" customFormat="1" x14ac:dyDescent="0.25">
      <c r="A12" s="6">
        <v>2008</v>
      </c>
      <c r="B12" s="9">
        <v>1.6898781462475875E-2</v>
      </c>
      <c r="C12" s="9">
        <v>3.2146556637535073E-2</v>
      </c>
      <c r="D12" s="9">
        <v>2.512120141385011E-2</v>
      </c>
    </row>
    <row r="13" spans="1:4" s="5" customFormat="1" x14ac:dyDescent="0.25">
      <c r="A13" s="6">
        <v>2009</v>
      </c>
      <c r="B13" s="9">
        <v>1.4802295538794138E-2</v>
      </c>
      <c r="C13" s="9">
        <v>2.6436566186048047E-2</v>
      </c>
      <c r="D13" s="9">
        <v>2.1071390327122352E-2</v>
      </c>
    </row>
    <row r="14" spans="1:4" s="5" customFormat="1" x14ac:dyDescent="0.25">
      <c r="A14" s="6">
        <v>2010</v>
      </c>
      <c r="B14" s="9">
        <v>1.6036726167749121E-2</v>
      </c>
      <c r="C14" s="9">
        <v>2.9858822361907796E-2</v>
      </c>
      <c r="D14" s="9">
        <v>2.3490379518894169E-2</v>
      </c>
    </row>
    <row r="15" spans="1:4" s="5" customFormat="1" x14ac:dyDescent="0.25">
      <c r="A15" s="6">
        <v>2011</v>
      </c>
      <c r="B15" s="9">
        <v>1.7604004211270782E-2</v>
      </c>
      <c r="C15" s="9">
        <v>2.9893434454150214E-2</v>
      </c>
      <c r="D15" s="9">
        <v>2.4333920036655705E-2</v>
      </c>
    </row>
    <row r="16" spans="1:4" s="5" customFormat="1" x14ac:dyDescent="0.25">
      <c r="A16" s="6">
        <v>2012</v>
      </c>
      <c r="B16" s="9">
        <v>2.083420293937005E-2</v>
      </c>
      <c r="C16" s="9">
        <v>2.5670447549082154E-2</v>
      </c>
      <c r="D16" s="9">
        <v>2.3459162221745707E-2</v>
      </c>
    </row>
    <row r="17" spans="1:4" s="5" customFormat="1" x14ac:dyDescent="0.25">
      <c r="A17" s="6">
        <v>2013</v>
      </c>
      <c r="B17" s="9">
        <v>1.7833835161556996E-2</v>
      </c>
      <c r="C17" s="9">
        <v>2.4899086771894945E-2</v>
      </c>
      <c r="D17" s="9">
        <v>2.165210011726805E-2</v>
      </c>
    </row>
    <row r="18" spans="1:4" s="5" customFormat="1" x14ac:dyDescent="0.25">
      <c r="A18" s="6">
        <v>2014</v>
      </c>
      <c r="B18" s="9">
        <v>1.57074816373701E-2</v>
      </c>
      <c r="C18" s="9">
        <v>2.3467415139963265E-2</v>
      </c>
      <c r="D18" s="9">
        <v>1.9880574414840396E-2</v>
      </c>
    </row>
    <row r="19" spans="1:4" s="5" customFormat="1" x14ac:dyDescent="0.25">
      <c r="A19" s="6">
        <v>2015</v>
      </c>
      <c r="B19" s="9">
        <v>1.0021791857832163E-2</v>
      </c>
      <c r="C19" s="9">
        <v>1.5742818200639819E-2</v>
      </c>
      <c r="D19" s="9">
        <v>1.3052315848712298E-2</v>
      </c>
    </row>
    <row r="20" spans="1:4" s="5" customFormat="1" x14ac:dyDescent="0.25">
      <c r="A20" s="6">
        <v>2016</v>
      </c>
      <c r="B20" s="9">
        <v>1.0974157597251344E-2</v>
      </c>
      <c r="C20" s="9">
        <v>1.3925405847861769E-2</v>
      </c>
      <c r="D20" s="9">
        <v>1.2538561761949554E-2</v>
      </c>
    </row>
    <row r="21" spans="1:4" s="5" customFormat="1" x14ac:dyDescent="0.25">
      <c r="A21" s="6">
        <v>2017</v>
      </c>
      <c r="B21" s="9">
        <v>1.1880945667542676E-2</v>
      </c>
      <c r="C21" s="9">
        <v>1.7391456646290351E-2</v>
      </c>
      <c r="D21" s="9">
        <v>1.4833060976090549E-2</v>
      </c>
    </row>
    <row r="22" spans="1:4" s="5" customFormat="1" x14ac:dyDescent="0.25">
      <c r="A22" s="6">
        <v>2018</v>
      </c>
      <c r="B22" s="9">
        <v>1.0931969706330327E-2</v>
      </c>
      <c r="C22" s="9">
        <v>2.1591148122703515E-2</v>
      </c>
      <c r="D22" s="9">
        <v>1.665352269457698E-2</v>
      </c>
    </row>
    <row r="23" spans="1:4" s="5" customFormat="1" x14ac:dyDescent="0.25">
      <c r="A23" s="6">
        <v>2019</v>
      </c>
      <c r="B23" s="9">
        <v>1.1117103659514816E-2</v>
      </c>
      <c r="C23" s="9">
        <v>1.8044927627209738E-2</v>
      </c>
      <c r="D23" s="9">
        <v>1.4815809425820021E-2</v>
      </c>
    </row>
    <row r="24" spans="1:4" s="5" customFormat="1" x14ac:dyDescent="0.25">
      <c r="A24" s="6">
        <v>2020</v>
      </c>
      <c r="B24" s="9">
        <v>1.2154025779275745E-2</v>
      </c>
      <c r="C24" s="9">
        <v>1.3378135916222089E-2</v>
      </c>
      <c r="D24" s="9">
        <v>1.28171679428664E-2</v>
      </c>
    </row>
    <row r="25" spans="1:4" s="5" customFormat="1" x14ac:dyDescent="0.25">
      <c r="A25" s="6">
        <v>2021</v>
      </c>
      <c r="B25" s="9">
        <v>1.3051160791954236E-2</v>
      </c>
      <c r="C25" s="9">
        <v>2.1445927345021609E-2</v>
      </c>
      <c r="D25" s="9">
        <v>1.7661410678950707E-2</v>
      </c>
    </row>
    <row r="26" spans="1:4" s="5" customFormat="1" x14ac:dyDescent="0.25">
      <c r="A26" s="6">
        <v>2022</v>
      </c>
      <c r="B26" s="9">
        <v>5.2436633844437476E-3</v>
      </c>
      <c r="C26" s="9">
        <v>2.531673752036994E-2</v>
      </c>
      <c r="D26" s="9">
        <v>1.6695756401397661E-2</v>
      </c>
    </row>
    <row r="27" spans="1:4" s="5" customFormat="1" x14ac:dyDescent="0.25">
      <c r="A27" s="6">
        <v>2023</v>
      </c>
      <c r="B27" s="9">
        <v>3.4299361192634227E-3</v>
      </c>
      <c r="C27" s="9">
        <v>5.0710428941881103E-3</v>
      </c>
      <c r="D27" s="9">
        <v>4.329646111316505E-3</v>
      </c>
    </row>
    <row r="28" spans="1:4" s="5" customFormat="1" x14ac:dyDescent="0.25">
      <c r="A28" s="5" t="s">
        <v>41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B22" sqref="B22"/>
    </sheetView>
  </sheetViews>
  <sheetFormatPr baseColWidth="10" defaultRowHeight="15" x14ac:dyDescent="0.25"/>
  <cols>
    <col min="1" max="1" width="16" style="5" customWidth="1"/>
    <col min="2" max="13" width="12.7109375" style="5" customWidth="1"/>
    <col min="14" max="16384" width="11.42578125" style="5"/>
  </cols>
  <sheetData>
    <row r="1" spans="1:4" x14ac:dyDescent="0.25">
      <c r="A1" s="4" t="s">
        <v>28</v>
      </c>
    </row>
    <row r="3" spans="1:4" ht="25.5" x14ac:dyDescent="0.25">
      <c r="A3" s="6"/>
      <c r="B3" s="7" t="s">
        <v>38</v>
      </c>
      <c r="C3" s="7" t="s">
        <v>39</v>
      </c>
      <c r="D3" s="7" t="s">
        <v>40</v>
      </c>
    </row>
    <row r="4" spans="1:4" x14ac:dyDescent="0.25">
      <c r="A4" s="6">
        <v>2009</v>
      </c>
      <c r="B4" s="6">
        <v>11</v>
      </c>
      <c r="C4" s="6">
        <v>10</v>
      </c>
      <c r="D4" s="6">
        <v>10</v>
      </c>
    </row>
    <row r="5" spans="1:4" x14ac:dyDescent="0.25">
      <c r="A5" s="6">
        <v>2010</v>
      </c>
      <c r="B5" s="6">
        <v>10</v>
      </c>
      <c r="C5" s="6">
        <v>9</v>
      </c>
      <c r="D5" s="6">
        <v>10</v>
      </c>
    </row>
    <row r="6" spans="1:4" x14ac:dyDescent="0.25">
      <c r="A6" s="6">
        <v>2011</v>
      </c>
      <c r="B6" s="6">
        <v>10</v>
      </c>
      <c r="C6" s="6">
        <v>9</v>
      </c>
      <c r="D6" s="6">
        <v>10</v>
      </c>
    </row>
    <row r="7" spans="1:4" x14ac:dyDescent="0.25">
      <c r="A7" s="6">
        <v>2012</v>
      </c>
      <c r="B7" s="6">
        <v>10</v>
      </c>
      <c r="C7" s="6">
        <v>10</v>
      </c>
      <c r="D7" s="6">
        <v>10</v>
      </c>
    </row>
    <row r="8" spans="1:4" x14ac:dyDescent="0.25">
      <c r="A8" s="6">
        <v>2013</v>
      </c>
      <c r="B8" s="6">
        <v>10</v>
      </c>
      <c r="C8" s="6">
        <v>10</v>
      </c>
      <c r="D8" s="6">
        <v>10</v>
      </c>
    </row>
    <row r="9" spans="1:4" x14ac:dyDescent="0.25">
      <c r="A9" s="6">
        <v>2014</v>
      </c>
      <c r="B9" s="6">
        <v>12</v>
      </c>
      <c r="C9" s="6">
        <v>10</v>
      </c>
      <c r="D9" s="6">
        <v>10</v>
      </c>
    </row>
    <row r="10" spans="1:4" x14ac:dyDescent="0.25">
      <c r="A10" s="6">
        <v>2015</v>
      </c>
      <c r="B10" s="6">
        <v>19</v>
      </c>
      <c r="C10" s="6">
        <v>14</v>
      </c>
      <c r="D10" s="6">
        <v>13</v>
      </c>
    </row>
    <row r="11" spans="1:4" x14ac:dyDescent="0.25">
      <c r="A11" s="6">
        <v>2016</v>
      </c>
      <c r="B11" s="6">
        <v>17</v>
      </c>
      <c r="C11" s="6">
        <v>16</v>
      </c>
      <c r="D11" s="6">
        <v>13</v>
      </c>
    </row>
    <row r="12" spans="1:4" x14ac:dyDescent="0.25">
      <c r="A12" s="6">
        <v>2017</v>
      </c>
      <c r="B12" s="6">
        <v>16</v>
      </c>
      <c r="C12" s="6">
        <v>12</v>
      </c>
      <c r="D12" s="6">
        <v>12</v>
      </c>
    </row>
    <row r="13" spans="1:4" x14ac:dyDescent="0.25">
      <c r="A13" s="6">
        <v>2018</v>
      </c>
      <c r="B13" s="6">
        <v>17</v>
      </c>
      <c r="C13" s="6">
        <v>12</v>
      </c>
      <c r="D13" s="6">
        <v>11</v>
      </c>
    </row>
    <row r="14" spans="1:4" x14ac:dyDescent="0.25">
      <c r="A14" s="6">
        <v>2019</v>
      </c>
      <c r="B14" s="6">
        <v>18</v>
      </c>
      <c r="C14" s="6">
        <v>14</v>
      </c>
      <c r="D14" s="6">
        <v>12</v>
      </c>
    </row>
    <row r="15" spans="1:4" x14ac:dyDescent="0.25">
      <c r="A15" s="6">
        <v>2020</v>
      </c>
      <c r="B15" s="6">
        <v>17</v>
      </c>
      <c r="C15" s="6">
        <v>18</v>
      </c>
      <c r="D15" s="6">
        <v>13</v>
      </c>
    </row>
    <row r="16" spans="1:4" x14ac:dyDescent="0.25">
      <c r="A16" s="6">
        <v>2021</v>
      </c>
      <c r="B16" s="6">
        <v>15</v>
      </c>
      <c r="C16" s="6">
        <v>11</v>
      </c>
      <c r="D16" s="6">
        <v>11</v>
      </c>
    </row>
    <row r="17" spans="1:4" x14ac:dyDescent="0.25">
      <c r="A17" s="6">
        <v>2022</v>
      </c>
      <c r="B17" s="6">
        <v>36</v>
      </c>
      <c r="C17" s="6">
        <v>9</v>
      </c>
      <c r="D17" s="6">
        <v>11</v>
      </c>
    </row>
    <row r="18" spans="1:4" x14ac:dyDescent="0.25">
      <c r="A18" s="6">
        <v>2023</v>
      </c>
      <c r="B18" s="6">
        <v>39</v>
      </c>
      <c r="C18" s="6">
        <v>35</v>
      </c>
      <c r="D18" s="6">
        <v>37</v>
      </c>
    </row>
    <row r="19" spans="1:4" x14ac:dyDescent="0.25">
      <c r="A19" s="5" t="s">
        <v>41</v>
      </c>
    </row>
    <row r="20" spans="1:4" x14ac:dyDescent="0.25">
      <c r="A20" s="5" t="s">
        <v>45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85" zoomScaleNormal="85" workbookViewId="0">
      <selection activeCell="D19" sqref="D19"/>
    </sheetView>
  </sheetViews>
  <sheetFormatPr baseColWidth="10" defaultColWidth="40.5703125" defaultRowHeight="15" x14ac:dyDescent="0.25"/>
  <cols>
    <col min="1" max="1" width="34.140625" style="5" customWidth="1"/>
    <col min="2" max="3" width="12.28515625" style="5" bestFit="1" customWidth="1"/>
    <col min="4" max="16384" width="40.5703125" style="5"/>
  </cols>
  <sheetData>
    <row r="1" spans="1:3" x14ac:dyDescent="0.25">
      <c r="A1" s="4" t="s">
        <v>29</v>
      </c>
    </row>
    <row r="4" spans="1:3" x14ac:dyDescent="0.25">
      <c r="A4" s="21" t="s">
        <v>53</v>
      </c>
      <c r="B4" s="22">
        <v>2021</v>
      </c>
      <c r="C4" s="22">
        <v>2023</v>
      </c>
    </row>
    <row r="5" spans="1:3" x14ac:dyDescent="0.25">
      <c r="A5" s="21" t="s">
        <v>54</v>
      </c>
      <c r="B5" s="23">
        <v>95.623655650000003</v>
      </c>
      <c r="C5" s="23">
        <v>21.241118289999999</v>
      </c>
    </row>
    <row r="6" spans="1:3" x14ac:dyDescent="0.25">
      <c r="A6" s="21" t="s">
        <v>55</v>
      </c>
      <c r="B6" s="23">
        <v>41.462406000000001</v>
      </c>
      <c r="C6" s="23">
        <v>0.52768464000000004</v>
      </c>
    </row>
    <row r="7" spans="1:3" x14ac:dyDescent="0.25">
      <c r="A7" s="21" t="s">
        <v>56</v>
      </c>
      <c r="B7" s="23">
        <v>6.3907956600000002</v>
      </c>
      <c r="C7" s="23">
        <v>6.98395426</v>
      </c>
    </row>
    <row r="8" spans="1:3" x14ac:dyDescent="0.25">
      <c r="A8" s="21" t="s">
        <v>57</v>
      </c>
      <c r="B8" s="23">
        <v>5.5266286300000003</v>
      </c>
      <c r="C8" s="23">
        <v>5.00659879</v>
      </c>
    </row>
    <row r="9" spans="1:3" x14ac:dyDescent="0.25">
      <c r="A9" s="21" t="s">
        <v>58</v>
      </c>
      <c r="B9" s="23">
        <v>1.0686763500000001</v>
      </c>
      <c r="C9" s="23">
        <v>0.10843063999999999</v>
      </c>
    </row>
    <row r="10" spans="1:3" x14ac:dyDescent="0.25">
      <c r="A10" s="21" t="s">
        <v>59</v>
      </c>
      <c r="B10" s="23">
        <v>1.5137010099999999</v>
      </c>
      <c r="C10" s="23">
        <v>2.08339805</v>
      </c>
    </row>
    <row r="12" spans="1:3" x14ac:dyDescent="0.25">
      <c r="A12" s="21" t="s">
        <v>60</v>
      </c>
      <c r="B12" s="22">
        <v>2021</v>
      </c>
      <c r="C12" s="22">
        <v>2023</v>
      </c>
    </row>
    <row r="13" spans="1:3" x14ac:dyDescent="0.25">
      <c r="A13" s="21" t="s">
        <v>61</v>
      </c>
      <c r="B13" s="23">
        <v>17.343833650000001</v>
      </c>
      <c r="C13" s="23">
        <v>0</v>
      </c>
    </row>
    <row r="14" spans="1:3" x14ac:dyDescent="0.25">
      <c r="A14" s="21" t="s">
        <v>62</v>
      </c>
      <c r="B14" s="23">
        <v>12.10593212</v>
      </c>
      <c r="C14" s="23">
        <v>6.54949929</v>
      </c>
    </row>
    <row r="15" spans="1:3" x14ac:dyDescent="0.25">
      <c r="A15" s="21" t="s">
        <v>63</v>
      </c>
      <c r="B15" s="23">
        <v>6.6948566100000004</v>
      </c>
      <c r="C15" s="23">
        <v>1.31481694</v>
      </c>
    </row>
    <row r="16" spans="1:3" x14ac:dyDescent="0.25">
      <c r="A16" s="21" t="s">
        <v>64</v>
      </c>
      <c r="B16" s="23">
        <v>4.9537978100000002</v>
      </c>
      <c r="C16" s="23">
        <v>5.12817889</v>
      </c>
    </row>
    <row r="17" spans="1:3" x14ac:dyDescent="0.25">
      <c r="A17" s="21" t="s">
        <v>65</v>
      </c>
      <c r="B17" s="23">
        <v>3.6580062400000002</v>
      </c>
      <c r="C17" s="23">
        <v>1.5111309799999999</v>
      </c>
    </row>
    <row r="18" spans="1:3" x14ac:dyDescent="0.25">
      <c r="A18" s="21" t="s">
        <v>66</v>
      </c>
      <c r="B18" s="23">
        <v>3.3957919900000002</v>
      </c>
      <c r="C18" s="23">
        <v>0.41137527000000002</v>
      </c>
    </row>
    <row r="19" spans="1:3" x14ac:dyDescent="0.25">
      <c r="A19" s="21" t="s">
        <v>67</v>
      </c>
      <c r="B19" s="23">
        <v>3.40651452</v>
      </c>
      <c r="C19" s="23">
        <v>1.9406919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11"/>
  <sheetViews>
    <sheetView workbookViewId="0">
      <selection activeCell="F12" sqref="F12"/>
    </sheetView>
  </sheetViews>
  <sheetFormatPr baseColWidth="10" defaultRowHeight="15" x14ac:dyDescent="0.25"/>
  <cols>
    <col min="1" max="1" width="35.140625" style="5" customWidth="1"/>
    <col min="2" max="7" width="5" style="5" bestFit="1" customWidth="1"/>
    <col min="8" max="10" width="5.28515625" style="5" bestFit="1" customWidth="1"/>
    <col min="11" max="11" width="5" style="5" bestFit="1" customWidth="1"/>
    <col min="12" max="16" width="5.28515625" style="5" bestFit="1" customWidth="1"/>
    <col min="17" max="19" width="5" style="5" bestFit="1" customWidth="1"/>
    <col min="20" max="20" width="5.28515625" style="5" bestFit="1" customWidth="1"/>
    <col min="21" max="22" width="5" style="5" bestFit="1" customWidth="1"/>
    <col min="23" max="24" width="5.28515625" style="5" bestFit="1" customWidth="1"/>
    <col min="25" max="25" width="5" style="5" bestFit="1" customWidth="1"/>
    <col min="26" max="117" width="11.42578125" style="20"/>
    <col min="118" max="16384" width="11.42578125" style="5"/>
  </cols>
  <sheetData>
    <row r="1" spans="1:117" x14ac:dyDescent="0.25">
      <c r="A1" s="4" t="s">
        <v>30</v>
      </c>
    </row>
    <row r="4" spans="1:117" s="8" customFormat="1" x14ac:dyDescent="0.25">
      <c r="B4" s="8">
        <v>2000</v>
      </c>
      <c r="C4" s="8">
        <v>2001</v>
      </c>
      <c r="D4" s="8">
        <v>2002</v>
      </c>
      <c r="E4" s="8">
        <v>2003</v>
      </c>
      <c r="F4" s="8">
        <v>2004</v>
      </c>
      <c r="G4" s="8">
        <v>2005</v>
      </c>
      <c r="H4" s="8">
        <v>2006</v>
      </c>
      <c r="I4" s="8">
        <v>2007</v>
      </c>
      <c r="J4" s="8">
        <v>2008</v>
      </c>
      <c r="K4" s="8">
        <v>2009</v>
      </c>
      <c r="L4" s="8">
        <v>2010</v>
      </c>
      <c r="M4" s="8">
        <v>2011</v>
      </c>
      <c r="N4" s="8">
        <v>2012</v>
      </c>
      <c r="O4" s="8">
        <v>2013</v>
      </c>
      <c r="P4" s="8">
        <v>2014</v>
      </c>
      <c r="Q4" s="8">
        <v>2015</v>
      </c>
      <c r="R4" s="8">
        <v>2016</v>
      </c>
      <c r="S4" s="8">
        <v>2017</v>
      </c>
      <c r="T4" s="8">
        <v>2018</v>
      </c>
      <c r="U4" s="8">
        <v>2019</v>
      </c>
      <c r="V4" s="8">
        <v>2020</v>
      </c>
      <c r="W4" s="8">
        <v>2021</v>
      </c>
      <c r="X4" s="8">
        <v>2022</v>
      </c>
      <c r="Y4" s="8">
        <v>2023</v>
      </c>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row>
    <row r="5" spans="1:117" s="8" customFormat="1" ht="32.25" customHeight="1" x14ac:dyDescent="0.25">
      <c r="A5" s="16" t="s">
        <v>46</v>
      </c>
      <c r="B5" s="12">
        <v>0.57353669500000004</v>
      </c>
      <c r="C5" s="12">
        <v>0.71753183100000006</v>
      </c>
      <c r="D5" s="12">
        <v>0.68296687</v>
      </c>
      <c r="E5" s="12">
        <v>0.73098959900000005</v>
      </c>
      <c r="F5" s="12">
        <v>0.91214839199999997</v>
      </c>
      <c r="G5" s="12">
        <v>1.0382109980000001</v>
      </c>
      <c r="H5" s="12">
        <v>1.3549521819999999</v>
      </c>
      <c r="I5" s="12">
        <v>1.525374945</v>
      </c>
      <c r="J5" s="12">
        <v>1.550320498</v>
      </c>
      <c r="K5" s="12">
        <v>1.0252000989999999</v>
      </c>
      <c r="L5" s="12">
        <v>1.303458233</v>
      </c>
      <c r="M5" s="12">
        <v>1.699918284</v>
      </c>
      <c r="N5" s="12">
        <v>2.0875790059999999</v>
      </c>
      <c r="O5" s="12">
        <v>1.861586086</v>
      </c>
      <c r="P5" s="12">
        <v>1.722552503</v>
      </c>
      <c r="Q5" s="12">
        <v>1.0416511929999999</v>
      </c>
      <c r="R5" s="12">
        <v>1.044722189</v>
      </c>
      <c r="S5" s="12">
        <v>1.2206206150000001</v>
      </c>
      <c r="T5" s="12">
        <v>1.1059053369999998</v>
      </c>
      <c r="U5" s="12">
        <v>1.1100653789999999</v>
      </c>
      <c r="V5" s="12">
        <v>1.085058367</v>
      </c>
      <c r="W5" s="12">
        <v>1.173050809</v>
      </c>
      <c r="X5" s="12">
        <v>0.62701609599999997</v>
      </c>
      <c r="Y5" s="12">
        <v>0.31436553900000003</v>
      </c>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row>
    <row r="6" spans="1:117" s="8" customFormat="1" x14ac:dyDescent="0.25">
      <c r="A6" s="8" t="s">
        <v>47</v>
      </c>
      <c r="B6" s="12">
        <v>4.4395301999999998E-2</v>
      </c>
      <c r="C6" s="12">
        <v>0.11799461800000001</v>
      </c>
      <c r="D6" s="12">
        <v>0.179287645</v>
      </c>
      <c r="E6" s="12">
        <v>0.58701273100000007</v>
      </c>
      <c r="F6" s="12">
        <v>0.50525925999999999</v>
      </c>
      <c r="G6" s="12">
        <v>0.268922051</v>
      </c>
      <c r="H6" s="12">
        <v>0.58913178300000002</v>
      </c>
      <c r="I6" s="12">
        <v>0.82454883700000003</v>
      </c>
      <c r="J6" s="12">
        <v>1.73703831</v>
      </c>
      <c r="K6" s="12">
        <v>1.1738155720000001</v>
      </c>
      <c r="L6" s="12">
        <v>1.3734227000000001</v>
      </c>
      <c r="M6" s="12">
        <v>1.933559493</v>
      </c>
      <c r="N6" s="12">
        <v>3.0503843260000001</v>
      </c>
      <c r="O6" s="12">
        <v>1.5788446200000001</v>
      </c>
      <c r="P6" s="12">
        <v>1.449484687</v>
      </c>
      <c r="Q6" s="12">
        <v>0.65781103900000004</v>
      </c>
      <c r="R6" s="12">
        <v>1.192067078</v>
      </c>
      <c r="S6" s="12">
        <v>1.232230215</v>
      </c>
      <c r="T6" s="12">
        <v>1.0018493959999999</v>
      </c>
      <c r="U6" s="12">
        <v>1.0225798420000001</v>
      </c>
      <c r="V6" s="12">
        <v>1.174008441</v>
      </c>
      <c r="W6" s="12">
        <v>1.961097415</v>
      </c>
      <c r="X6" s="12">
        <v>0.34202939900000001</v>
      </c>
      <c r="Y6" s="12">
        <v>2.5599868000000001E-2</v>
      </c>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row>
    <row r="7" spans="1:117" s="8" customFormat="1" x14ac:dyDescent="0.25">
      <c r="A7" s="8" t="s">
        <v>48</v>
      </c>
      <c r="B7" s="12">
        <v>-0.31774764099999997</v>
      </c>
      <c r="C7" s="12">
        <v>0.123118087</v>
      </c>
      <c r="D7" s="12">
        <v>0.18429807600000001</v>
      </c>
      <c r="E7" s="12">
        <v>0.103699876</v>
      </c>
      <c r="F7" s="12">
        <v>0.27914444900000002</v>
      </c>
      <c r="G7" s="12">
        <v>0.42040645100000001</v>
      </c>
      <c r="H7" s="12">
        <v>0.88902192700000005</v>
      </c>
      <c r="I7" s="12">
        <v>1.1121253790000001</v>
      </c>
      <c r="J7" s="12">
        <v>1.4658505210000001</v>
      </c>
      <c r="K7" s="12">
        <v>1.02999397</v>
      </c>
      <c r="L7" s="12">
        <v>1.4909120359999999</v>
      </c>
      <c r="M7" s="12">
        <v>1.5685673280000001</v>
      </c>
      <c r="N7" s="12">
        <v>1.940930614</v>
      </c>
      <c r="O7" s="12">
        <v>2.1240584840000003</v>
      </c>
      <c r="P7" s="12">
        <v>1.3614571090000001</v>
      </c>
      <c r="Q7" s="12">
        <v>1.2611043</v>
      </c>
      <c r="R7" s="12">
        <v>0.98668013099999996</v>
      </c>
      <c r="S7" s="12">
        <v>1.451626986</v>
      </c>
      <c r="T7" s="12">
        <v>1.3125548169999999</v>
      </c>
      <c r="U7" s="12">
        <v>1.614031966</v>
      </c>
      <c r="V7" s="12">
        <v>1.2784494749999999</v>
      </c>
      <c r="W7" s="12">
        <v>1.017881139</v>
      </c>
      <c r="X7" s="12">
        <v>1.6101839E-2</v>
      </c>
      <c r="Y7" s="12">
        <v>0.14808740200000001</v>
      </c>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row>
    <row r="8" spans="1:117" s="8" customFormat="1" x14ac:dyDescent="0.25">
      <c r="A8" s="8" t="s">
        <v>49</v>
      </c>
      <c r="B8" s="12">
        <v>-0.96984954899999998</v>
      </c>
      <c r="C8" s="12">
        <v>-0.87953295300000001</v>
      </c>
      <c r="D8" s="12">
        <v>-0.87547571400000002</v>
      </c>
      <c r="E8" s="12">
        <v>-1.0520774500000001</v>
      </c>
      <c r="F8" s="12">
        <v>-1.5592591420000002</v>
      </c>
      <c r="G8" s="12">
        <v>-2.804149867</v>
      </c>
      <c r="H8" s="12">
        <v>-3.542880384</v>
      </c>
      <c r="I8" s="12">
        <v>-3.5483331469999997</v>
      </c>
      <c r="J8" s="12">
        <v>-3.7702013240000003</v>
      </c>
      <c r="K8" s="12">
        <v>-3.5865392099999998</v>
      </c>
      <c r="L8" s="12">
        <v>-5.5516291959999995</v>
      </c>
      <c r="M8" s="12">
        <v>-6.2378976919999998</v>
      </c>
      <c r="N8" s="12">
        <v>-5.0159164920000006</v>
      </c>
      <c r="O8" s="12">
        <v>-4.9561130929999999</v>
      </c>
      <c r="P8" s="12">
        <v>-4.9965228509999999</v>
      </c>
      <c r="Q8" s="12">
        <v>-3.0492295779999998</v>
      </c>
      <c r="R8" s="12">
        <v>-2.1166673350000003</v>
      </c>
      <c r="S8" s="12">
        <v>-2.341765214</v>
      </c>
      <c r="T8" s="12">
        <v>-2.992699607</v>
      </c>
      <c r="U8" s="12">
        <v>-3.0228054430000002</v>
      </c>
      <c r="V8" s="12">
        <v>-2.5904099729999999</v>
      </c>
      <c r="W8" s="12">
        <v>-4.1320638750000001</v>
      </c>
      <c r="X8" s="12">
        <v>-6.2520692449999995</v>
      </c>
      <c r="Y8" s="12">
        <v>-5.2767646000000001E-2</v>
      </c>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row>
    <row r="9" spans="1:117" s="8" customFormat="1" x14ac:dyDescent="0.25">
      <c r="A9" s="8" t="s">
        <v>50</v>
      </c>
      <c r="B9" s="12">
        <v>-2.5937217700000001</v>
      </c>
      <c r="C9" s="12">
        <v>-3.272405923</v>
      </c>
      <c r="D9" s="12">
        <v>-3.4017222670000002</v>
      </c>
      <c r="E9" s="12">
        <v>-4.0746257860000004</v>
      </c>
      <c r="F9" s="12">
        <v>-4.7197556560000002</v>
      </c>
      <c r="G9" s="12">
        <v>-6.0252214740000003</v>
      </c>
      <c r="H9" s="12">
        <v>-7.2085312579999998</v>
      </c>
      <c r="I9" s="12">
        <v>-7.9209908819999999</v>
      </c>
      <c r="J9" s="12">
        <v>-10.284278257</v>
      </c>
      <c r="K9" s="12">
        <v>-5.6880766149999999</v>
      </c>
      <c r="L9" s="12">
        <v>-6.6559446820000003</v>
      </c>
      <c r="M9" s="12">
        <v>-7.5081642280000001</v>
      </c>
      <c r="N9" s="12">
        <v>-6.897811753</v>
      </c>
      <c r="O9" s="12">
        <v>-6.1985063040000004</v>
      </c>
      <c r="P9" s="12">
        <v>-5.0649579780000007</v>
      </c>
      <c r="Q9" s="12">
        <v>-3.6595396080000002</v>
      </c>
      <c r="R9" s="12">
        <v>-3.473860341</v>
      </c>
      <c r="S9" s="12">
        <v>-5.7298846609999998</v>
      </c>
      <c r="T9" s="12">
        <v>-7.6133346499999996</v>
      </c>
      <c r="U9" s="12">
        <v>-5.8295895479999995</v>
      </c>
      <c r="V9" s="12">
        <v>-2.8009105679999999</v>
      </c>
      <c r="W9" s="12">
        <v>-6.8086778999999993</v>
      </c>
      <c r="X9" s="12">
        <v>-11.476754806000001</v>
      </c>
      <c r="Y9" s="12">
        <v>-2.1243900779999998</v>
      </c>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row>
    <row r="10" spans="1:117" s="11" customFormat="1" x14ac:dyDescent="0.25">
      <c r="A10" s="11" t="s">
        <v>51</v>
      </c>
      <c r="B10" s="14">
        <v>-3.5635713190000002</v>
      </c>
      <c r="C10" s="14">
        <v>-4.151938876</v>
      </c>
      <c r="D10" s="14">
        <v>-4.2771979810000005</v>
      </c>
      <c r="E10" s="14">
        <v>-5.126703236</v>
      </c>
      <c r="F10" s="14">
        <v>-6.2790147980000004</v>
      </c>
      <c r="G10" s="14">
        <v>-8.8293713409999999</v>
      </c>
      <c r="H10" s="14">
        <v>-10.751411641999999</v>
      </c>
      <c r="I10" s="14">
        <v>-11.469324028999999</v>
      </c>
      <c r="J10" s="14">
        <v>-14.054479580999999</v>
      </c>
      <c r="K10" s="14">
        <v>-9.2746158250000015</v>
      </c>
      <c r="L10" s="14">
        <v>-12.207573878</v>
      </c>
      <c r="M10" s="14">
        <v>-13.746061920000001</v>
      </c>
      <c r="N10" s="14">
        <v>-11.913728245</v>
      </c>
      <c r="O10" s="14">
        <v>-11.154619397000001</v>
      </c>
      <c r="P10" s="14">
        <v>-10.061480829000001</v>
      </c>
      <c r="Q10" s="14">
        <v>-6.7087691860000005</v>
      </c>
      <c r="R10" s="14">
        <v>-5.5905276759999998</v>
      </c>
      <c r="S10" s="14">
        <v>-8.0716498750000003</v>
      </c>
      <c r="T10" s="14">
        <v>-10.606034256999999</v>
      </c>
      <c r="U10" s="14">
        <v>-8.8523949909999988</v>
      </c>
      <c r="V10" s="14">
        <v>-5.3913205409999998</v>
      </c>
      <c r="W10" s="14">
        <v>-10.940741775000001</v>
      </c>
      <c r="X10" s="14">
        <v>-17.728824051</v>
      </c>
      <c r="Y10" s="14">
        <v>-2.1771577240000002</v>
      </c>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row>
    <row r="11" spans="1:117" s="13" customFormat="1" x14ac:dyDescent="0.25">
      <c r="A11" s="13" t="s">
        <v>52</v>
      </c>
      <c r="B11" s="18">
        <v>0.58373735399999993</v>
      </c>
      <c r="C11" s="18">
        <v>1.2143747949999999</v>
      </c>
      <c r="D11" s="18">
        <v>1.352759687</v>
      </c>
      <c r="E11" s="18">
        <v>1.738491606</v>
      </c>
      <c r="F11" s="18">
        <v>2.0666679450000003</v>
      </c>
      <c r="G11" s="18">
        <v>2.109444383</v>
      </c>
      <c r="H11" s="18">
        <v>3.3139968039999999</v>
      </c>
      <c r="I11" s="18">
        <v>4.0543986529999998</v>
      </c>
      <c r="J11" s="18">
        <v>5.4126058080000004</v>
      </c>
      <c r="K11" s="18">
        <v>3.7115219750000001</v>
      </c>
      <c r="L11" s="18">
        <v>4.7571611169999999</v>
      </c>
      <c r="M11" s="18">
        <v>5.8458506190000001</v>
      </c>
      <c r="N11" s="18">
        <v>7.6842059559999996</v>
      </c>
      <c r="O11" s="18">
        <v>6.1998397510000007</v>
      </c>
      <c r="P11" s="18">
        <v>5.0377158980000001</v>
      </c>
      <c r="Q11" s="18">
        <v>3.2228234659999999</v>
      </c>
      <c r="R11" s="18">
        <v>3.4627273329999997</v>
      </c>
      <c r="S11" s="18">
        <v>4.2243265689999996</v>
      </c>
      <c r="T11" s="18">
        <v>3.7283176509999998</v>
      </c>
      <c r="U11" s="18">
        <v>4.0259069480000003</v>
      </c>
      <c r="V11" s="18">
        <v>3.835513889</v>
      </c>
      <c r="W11" s="18">
        <v>4.4992348890000002</v>
      </c>
      <c r="X11" s="18">
        <v>1.1287737179999999</v>
      </c>
      <c r="Y11" s="18">
        <v>0.56917636199999999</v>
      </c>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D10" sqref="D10"/>
    </sheetView>
  </sheetViews>
  <sheetFormatPr baseColWidth="10" defaultRowHeight="15" x14ac:dyDescent="0.25"/>
  <cols>
    <col min="1" max="1" width="39.28515625" style="5" customWidth="1"/>
    <col min="2" max="4" width="15.7109375" style="5" customWidth="1"/>
    <col min="5" max="16384" width="11.42578125" style="5"/>
  </cols>
  <sheetData>
    <row r="1" spans="1:5" x14ac:dyDescent="0.25">
      <c r="A1" s="4" t="s">
        <v>31</v>
      </c>
    </row>
    <row r="3" spans="1:5" ht="50.25" customHeight="1" x14ac:dyDescent="0.25">
      <c r="A3" s="25"/>
      <c r="B3" s="24" t="s">
        <v>68</v>
      </c>
      <c r="C3" s="32"/>
      <c r="D3" s="24" t="s">
        <v>69</v>
      </c>
      <c r="E3" s="32"/>
    </row>
    <row r="4" spans="1:5" x14ac:dyDescent="0.25">
      <c r="A4" s="25"/>
      <c r="B4" s="27">
        <v>2021</v>
      </c>
      <c r="C4" s="27">
        <v>2023</v>
      </c>
      <c r="D4" s="27">
        <v>2021</v>
      </c>
      <c r="E4" s="27">
        <v>2023</v>
      </c>
    </row>
    <row r="5" spans="1:5" x14ac:dyDescent="0.25">
      <c r="A5" s="28" t="s">
        <v>70</v>
      </c>
      <c r="B5" s="30">
        <v>2.1601367105142346E-2</v>
      </c>
      <c r="C5" s="30">
        <v>5.090093323138126E-3</v>
      </c>
      <c r="D5" s="30">
        <v>2.1601367105142346E-2</v>
      </c>
      <c r="E5" s="30">
        <v>5.090093323138126E-3</v>
      </c>
    </row>
    <row r="6" spans="1:5" x14ac:dyDescent="0.25">
      <c r="A6" s="29" t="s">
        <v>71</v>
      </c>
      <c r="B6" s="26">
        <v>3.2740846152353622E-3</v>
      </c>
      <c r="C6" s="26">
        <v>3.6406374857013788E-3</v>
      </c>
      <c r="D6" s="26">
        <v>2.5409681710433167E-4</v>
      </c>
      <c r="E6" s="26">
        <v>2.9080717569168047E-4</v>
      </c>
    </row>
    <row r="7" spans="1:5" x14ac:dyDescent="0.25">
      <c r="A7" s="31" t="s">
        <v>55</v>
      </c>
      <c r="B7" s="26">
        <v>0.17403505723490797</v>
      </c>
      <c r="C7" s="26">
        <v>1.8167759549813992E-3</v>
      </c>
      <c r="D7" s="26">
        <v>6.9600702678315222E-3</v>
      </c>
      <c r="E7" s="26">
        <v>7.3655862265149553E-5</v>
      </c>
    </row>
    <row r="8" spans="1:5" x14ac:dyDescent="0.25">
      <c r="A8" s="29" t="s">
        <v>72</v>
      </c>
      <c r="B8" s="26">
        <v>1.14576988426477E-3</v>
      </c>
      <c r="C8" s="26">
        <v>1.9893060211091803E-4</v>
      </c>
      <c r="D8" s="26">
        <v>2.5340558256889303E-4</v>
      </c>
      <c r="E8" s="26">
        <v>4.1554280784429767E-5</v>
      </c>
    </row>
    <row r="9" spans="1:5" x14ac:dyDescent="0.25">
      <c r="A9" s="29" t="s">
        <v>47</v>
      </c>
      <c r="B9" s="26">
        <v>1.526068189961038E-3</v>
      </c>
      <c r="C9" s="26">
        <v>1.3793618578802026E-4</v>
      </c>
      <c r="D9" s="26">
        <v>2.2548950122949128E-4</v>
      </c>
      <c r="E9" s="26">
        <v>2.1763680999806654E-5</v>
      </c>
    </row>
    <row r="10" spans="1:5" x14ac:dyDescent="0.25">
      <c r="A10" s="29" t="s">
        <v>73</v>
      </c>
      <c r="B10" s="26">
        <v>5.897999715643463E-3</v>
      </c>
      <c r="C10" s="26">
        <v>4.3977907623137438E-3</v>
      </c>
      <c r="D10" s="26">
        <v>2.4437986267046943E-3</v>
      </c>
      <c r="E10" s="26">
        <v>1.6907580390029689E-3</v>
      </c>
    </row>
    <row r="11" spans="1:5" x14ac:dyDescent="0.25">
      <c r="A11" s="29" t="s">
        <v>74</v>
      </c>
      <c r="B11" s="26">
        <v>8.5152053809310234E-4</v>
      </c>
      <c r="C11" s="26">
        <v>1.7857093317973392E-4</v>
      </c>
      <c r="D11" s="26">
        <v>2.2433156784981943E-5</v>
      </c>
      <c r="E11" s="26">
        <v>4.4685745465607329E-6</v>
      </c>
    </row>
    <row r="12" spans="1:5" x14ac:dyDescent="0.25">
      <c r="A12" s="31" t="s">
        <v>50</v>
      </c>
      <c r="B12" s="26">
        <v>0.157201537487659</v>
      </c>
      <c r="C12" s="26">
        <v>2.8686785422970436E-2</v>
      </c>
      <c r="D12" s="26">
        <v>1.1442073152918432E-2</v>
      </c>
      <c r="E12" s="26">
        <v>2.9670857098475301E-3</v>
      </c>
    </row>
  </sheetData>
  <mergeCells count="2">
    <mergeCell ref="B3:C3"/>
    <mergeCell ref="D3:E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G15" sqref="G15"/>
    </sheetView>
  </sheetViews>
  <sheetFormatPr baseColWidth="10" defaultRowHeight="15" x14ac:dyDescent="0.25"/>
  <cols>
    <col min="1" max="1" width="26" style="5" customWidth="1"/>
    <col min="2" max="4" width="25.7109375" style="5" customWidth="1"/>
    <col min="5" max="16384" width="11.42578125" style="5"/>
  </cols>
  <sheetData>
    <row r="1" spans="1:4" x14ac:dyDescent="0.25">
      <c r="A1" s="4" t="s">
        <v>32</v>
      </c>
    </row>
    <row r="3" spans="1:4" x14ac:dyDescent="0.25">
      <c r="A3" s="33" t="s">
        <v>75</v>
      </c>
      <c r="B3" s="34"/>
      <c r="C3" s="33" t="s">
        <v>76</v>
      </c>
      <c r="D3" s="34"/>
    </row>
    <row r="4" spans="1:4" x14ac:dyDescent="0.25">
      <c r="A4" s="3">
        <v>2021</v>
      </c>
      <c r="B4" s="35">
        <v>2023</v>
      </c>
      <c r="C4" s="3">
        <v>2021</v>
      </c>
      <c r="D4" s="35">
        <v>2023</v>
      </c>
    </row>
    <row r="5" spans="1:4" x14ac:dyDescent="0.25">
      <c r="A5" s="36" t="s">
        <v>77</v>
      </c>
      <c r="B5" s="37" t="s">
        <v>78</v>
      </c>
      <c r="C5" s="37" t="s">
        <v>79</v>
      </c>
      <c r="D5" s="37" t="s">
        <v>80</v>
      </c>
    </row>
    <row r="6" spans="1:4" x14ac:dyDescent="0.25">
      <c r="A6" s="37" t="s">
        <v>81</v>
      </c>
      <c r="B6" s="37" t="s">
        <v>81</v>
      </c>
      <c r="C6" s="36" t="s">
        <v>82</v>
      </c>
      <c r="D6" s="36" t="s">
        <v>83</v>
      </c>
    </row>
    <row r="7" spans="1:4" x14ac:dyDescent="0.25">
      <c r="A7" s="37" t="s">
        <v>84</v>
      </c>
      <c r="B7" s="37" t="s">
        <v>85</v>
      </c>
      <c r="C7" s="37" t="s">
        <v>86</v>
      </c>
      <c r="D7" s="37" t="s">
        <v>87</v>
      </c>
    </row>
    <row r="8" spans="1:4" x14ac:dyDescent="0.25">
      <c r="A8" s="37" t="s">
        <v>88</v>
      </c>
      <c r="B8" s="37" t="s">
        <v>89</v>
      </c>
      <c r="C8" s="37" t="s">
        <v>90</v>
      </c>
      <c r="D8" s="37" t="s">
        <v>91</v>
      </c>
    </row>
    <row r="9" spans="1:4" x14ac:dyDescent="0.25">
      <c r="A9" s="37" t="s">
        <v>92</v>
      </c>
      <c r="B9" s="38" t="s">
        <v>93</v>
      </c>
      <c r="C9" s="37" t="s">
        <v>94</v>
      </c>
      <c r="D9" s="38" t="s">
        <v>95</v>
      </c>
    </row>
    <row r="10" spans="1:4" x14ac:dyDescent="0.25">
      <c r="A10" s="37" t="s">
        <v>96</v>
      </c>
      <c r="B10" s="38" t="s">
        <v>97</v>
      </c>
      <c r="C10" s="37" t="s">
        <v>98</v>
      </c>
      <c r="D10" s="38" t="s">
        <v>99</v>
      </c>
    </row>
    <row r="11" spans="1:4" x14ac:dyDescent="0.25">
      <c r="A11" s="37" t="s">
        <v>100</v>
      </c>
      <c r="B11" s="38" t="s">
        <v>101</v>
      </c>
      <c r="C11" s="37" t="s">
        <v>102</v>
      </c>
      <c r="D11" s="38" t="s">
        <v>103</v>
      </c>
    </row>
    <row r="12" spans="1:4" x14ac:dyDescent="0.25">
      <c r="A12" s="37"/>
      <c r="B12" s="38" t="s">
        <v>104</v>
      </c>
      <c r="C12" s="37"/>
      <c r="D12" s="38" t="s">
        <v>102</v>
      </c>
    </row>
    <row r="13" spans="1:4" x14ac:dyDescent="0.25">
      <c r="A13" s="37"/>
      <c r="B13" s="37" t="s">
        <v>105</v>
      </c>
      <c r="C13" s="37"/>
      <c r="D13" s="37" t="s">
        <v>106</v>
      </c>
    </row>
    <row r="14" spans="1:4" x14ac:dyDescent="0.25">
      <c r="A14" s="37"/>
      <c r="B14" s="37"/>
      <c r="C14" s="37"/>
      <c r="D14" s="37" t="s">
        <v>98</v>
      </c>
    </row>
    <row r="15" spans="1:4" x14ac:dyDescent="0.25">
      <c r="A15" s="37"/>
      <c r="B15" s="37"/>
      <c r="C15" s="37"/>
      <c r="D15" s="37"/>
    </row>
    <row r="16" spans="1:4" x14ac:dyDescent="0.25">
      <c r="A16" s="37"/>
      <c r="B16" s="37"/>
      <c r="C16" s="37"/>
      <c r="D16" s="37"/>
    </row>
    <row r="17" spans="1:4" x14ac:dyDescent="0.25">
      <c r="A17" s="39"/>
      <c r="B17" s="39"/>
      <c r="C17" s="39"/>
      <c r="D17" s="39"/>
    </row>
    <row r="19" spans="1:4" x14ac:dyDescent="0.25">
      <c r="A19" s="33" t="s">
        <v>107</v>
      </c>
      <c r="B19" s="34"/>
      <c r="C19" s="33" t="s">
        <v>76</v>
      </c>
      <c r="D19" s="34"/>
    </row>
    <row r="20" spans="1:4" x14ac:dyDescent="0.25">
      <c r="A20" s="3">
        <v>2021</v>
      </c>
      <c r="B20" s="35">
        <v>2023</v>
      </c>
      <c r="C20" s="3">
        <v>2021</v>
      </c>
      <c r="D20" s="35">
        <v>2023</v>
      </c>
    </row>
    <row r="21" spans="1:4" x14ac:dyDescent="0.25">
      <c r="A21" s="37" t="s">
        <v>108</v>
      </c>
      <c r="B21" s="37" t="s">
        <v>109</v>
      </c>
      <c r="C21" s="37" t="s">
        <v>79</v>
      </c>
      <c r="D21" s="37" t="s">
        <v>80</v>
      </c>
    </row>
    <row r="22" spans="1:4" x14ac:dyDescent="0.25">
      <c r="A22" s="37" t="s">
        <v>110</v>
      </c>
      <c r="B22" s="37" t="s">
        <v>111</v>
      </c>
      <c r="C22" s="36" t="s">
        <v>82</v>
      </c>
      <c r="D22" s="36" t="s">
        <v>83</v>
      </c>
    </row>
    <row r="23" spans="1:4" x14ac:dyDescent="0.25">
      <c r="A23" s="37" t="s">
        <v>112</v>
      </c>
      <c r="B23" s="37" t="s">
        <v>113</v>
      </c>
      <c r="C23" s="37" t="s">
        <v>86</v>
      </c>
      <c r="D23" s="37" t="s">
        <v>87</v>
      </c>
    </row>
    <row r="24" spans="1:4" x14ac:dyDescent="0.25">
      <c r="A24" s="37"/>
      <c r="B24" s="37"/>
      <c r="C24" s="37" t="s">
        <v>90</v>
      </c>
      <c r="D24" s="37" t="s">
        <v>91</v>
      </c>
    </row>
    <row r="25" spans="1:4" x14ac:dyDescent="0.25">
      <c r="A25" s="40" t="s">
        <v>114</v>
      </c>
      <c r="B25" s="40" t="s">
        <v>114</v>
      </c>
      <c r="C25" s="37" t="s">
        <v>94</v>
      </c>
      <c r="D25" s="38" t="s">
        <v>95</v>
      </c>
    </row>
    <row r="26" spans="1:4" x14ac:dyDescent="0.25">
      <c r="A26" s="40" t="s">
        <v>115</v>
      </c>
      <c r="B26" s="40" t="s">
        <v>116</v>
      </c>
      <c r="C26" s="37" t="s">
        <v>98</v>
      </c>
      <c r="D26" s="38" t="s">
        <v>99</v>
      </c>
    </row>
    <row r="27" spans="1:4" x14ac:dyDescent="0.25">
      <c r="A27" s="41" t="s">
        <v>117</v>
      </c>
      <c r="B27" s="41" t="s">
        <v>118</v>
      </c>
      <c r="C27" s="37" t="s">
        <v>102</v>
      </c>
      <c r="D27" s="38" t="s">
        <v>103</v>
      </c>
    </row>
    <row r="28" spans="1:4" x14ac:dyDescent="0.25">
      <c r="A28" s="37"/>
      <c r="B28" s="38"/>
      <c r="C28" s="37"/>
      <c r="D28" s="38" t="s">
        <v>102</v>
      </c>
    </row>
    <row r="29" spans="1:4" x14ac:dyDescent="0.25">
      <c r="A29" s="37"/>
      <c r="B29" s="37"/>
      <c r="C29" s="37"/>
      <c r="D29" s="37" t="s">
        <v>106</v>
      </c>
    </row>
    <row r="30" spans="1:4" x14ac:dyDescent="0.25">
      <c r="A30" s="39"/>
      <c r="B30" s="39"/>
      <c r="C30" s="39"/>
      <c r="D30" s="39" t="s">
        <v>98</v>
      </c>
    </row>
  </sheetData>
  <mergeCells count="4">
    <mergeCell ref="A19:B19"/>
    <mergeCell ref="C19:D19"/>
    <mergeCell ref="A3:B3"/>
    <mergeCell ref="C3:D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Normal="100" workbookViewId="0">
      <selection activeCell="C12" sqref="C12"/>
    </sheetView>
  </sheetViews>
  <sheetFormatPr baseColWidth="10" defaultRowHeight="15" x14ac:dyDescent="0.25"/>
  <cols>
    <col min="1" max="1" width="19.7109375" style="5" customWidth="1"/>
    <col min="2" max="2" width="50" style="10" customWidth="1"/>
    <col min="3" max="14" width="13.7109375" style="5" customWidth="1"/>
    <col min="15" max="16384" width="11.42578125" style="5"/>
  </cols>
  <sheetData>
    <row r="1" spans="1:5" x14ac:dyDescent="0.25">
      <c r="A1" s="4" t="s">
        <v>33</v>
      </c>
    </row>
    <row r="3" spans="1:5" x14ac:dyDescent="0.25">
      <c r="A3" s="75" t="s">
        <v>119</v>
      </c>
      <c r="B3" s="75" t="s">
        <v>120</v>
      </c>
      <c r="C3" s="75">
        <v>2021</v>
      </c>
      <c r="D3" s="75">
        <v>2023</v>
      </c>
      <c r="E3" s="75" t="s">
        <v>121</v>
      </c>
    </row>
    <row r="4" spans="1:5" x14ac:dyDescent="0.25">
      <c r="A4" s="76" t="s">
        <v>122</v>
      </c>
      <c r="B4" s="76" t="s">
        <v>123</v>
      </c>
      <c r="C4" s="79">
        <v>1738.818663</v>
      </c>
      <c r="D4" s="79">
        <v>0</v>
      </c>
      <c r="E4" s="78">
        <v>-1</v>
      </c>
    </row>
    <row r="5" spans="1:5" x14ac:dyDescent="0.25">
      <c r="A5" s="76" t="s">
        <v>124</v>
      </c>
      <c r="B5" s="76" t="s">
        <v>125</v>
      </c>
      <c r="C5" s="79">
        <v>669.529989</v>
      </c>
      <c r="D5" s="79">
        <v>131.45139</v>
      </c>
      <c r="E5" s="78">
        <v>-0.80366616557932846</v>
      </c>
    </row>
    <row r="6" spans="1:5" x14ac:dyDescent="0.25">
      <c r="A6" s="76" t="s">
        <v>126</v>
      </c>
      <c r="B6" s="76" t="s">
        <v>56</v>
      </c>
      <c r="C6" s="79">
        <v>1210.593212</v>
      </c>
      <c r="D6" s="79">
        <v>654.91519800000003</v>
      </c>
      <c r="E6" s="78">
        <v>-0.45901299337535029</v>
      </c>
    </row>
    <row r="7" spans="1:5" ht="30" x14ac:dyDescent="0.25">
      <c r="A7" s="77" t="s">
        <v>127</v>
      </c>
      <c r="B7" s="77" t="s">
        <v>128</v>
      </c>
      <c r="C7" s="79">
        <v>339.57919900000002</v>
      </c>
      <c r="D7" s="79">
        <v>41.137526999999999</v>
      </c>
      <c r="E7" s="78">
        <v>-0.87885734131789384</v>
      </c>
    </row>
    <row r="8" spans="1:5" x14ac:dyDescent="0.25">
      <c r="A8" s="76" t="s">
        <v>129</v>
      </c>
      <c r="B8" s="76" t="s">
        <v>130</v>
      </c>
      <c r="C8" s="79">
        <v>237.38565600000001</v>
      </c>
      <c r="D8" s="79">
        <v>22.588011000000002</v>
      </c>
      <c r="E8" s="78">
        <v>-0.90484677389269041</v>
      </c>
    </row>
    <row r="9" spans="1:5" x14ac:dyDescent="0.25">
      <c r="A9" s="76" t="s">
        <v>131</v>
      </c>
      <c r="B9" s="76" t="s">
        <v>132</v>
      </c>
      <c r="C9" s="79">
        <v>191.80197699999999</v>
      </c>
      <c r="D9" s="79">
        <v>2.1815500000000001</v>
      </c>
      <c r="E9" s="78">
        <v>-0.98862602964723356</v>
      </c>
    </row>
    <row r="10" spans="1:5" ht="30" x14ac:dyDescent="0.25">
      <c r="A10" s="77" t="s">
        <v>133</v>
      </c>
      <c r="B10" s="77" t="s">
        <v>134</v>
      </c>
      <c r="C10" s="79">
        <v>201.011143</v>
      </c>
      <c r="D10" s="79">
        <v>20.649701</v>
      </c>
      <c r="E10" s="78">
        <v>-0.89727086423263613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C12" sqref="C12"/>
    </sheetView>
  </sheetViews>
  <sheetFormatPr baseColWidth="10" defaultRowHeight="15" x14ac:dyDescent="0.25"/>
  <cols>
    <col min="1" max="1" width="21.85546875" style="5" customWidth="1"/>
    <col min="2" max="16384" width="11.42578125" style="5"/>
  </cols>
  <sheetData>
    <row r="1" spans="1:4" x14ac:dyDescent="0.25">
      <c r="A1" s="4" t="s">
        <v>34</v>
      </c>
    </row>
    <row r="3" spans="1:4" x14ac:dyDescent="0.25">
      <c r="A3" s="8"/>
      <c r="B3" s="50">
        <v>2021</v>
      </c>
      <c r="C3" s="50">
        <v>2022</v>
      </c>
      <c r="D3" s="50">
        <v>2023</v>
      </c>
    </row>
    <row r="4" spans="1:4" x14ac:dyDescent="0.25">
      <c r="A4" s="76" t="s">
        <v>135</v>
      </c>
      <c r="B4" s="51">
        <v>50.078298298999997</v>
      </c>
      <c r="C4" s="51">
        <v>51.099925655</v>
      </c>
      <c r="D4" s="51">
        <v>58.143196662000001</v>
      </c>
    </row>
    <row r="5" spans="1:4" x14ac:dyDescent="0.25">
      <c r="A5" s="76" t="s">
        <v>136</v>
      </c>
      <c r="B5" s="51">
        <v>29.210065207</v>
      </c>
      <c r="C5" s="51">
        <v>28.868590486999999</v>
      </c>
      <c r="D5" s="51">
        <v>30.463598280999999</v>
      </c>
    </row>
    <row r="6" spans="1:4" x14ac:dyDescent="0.25">
      <c r="A6" s="76" t="s">
        <v>137</v>
      </c>
      <c r="B6" s="51">
        <v>7.3422079589999996</v>
      </c>
      <c r="C6" s="51">
        <v>9.2414396879999998</v>
      </c>
      <c r="D6" s="51">
        <v>11.845654504000001</v>
      </c>
    </row>
    <row r="7" spans="1:4" x14ac:dyDescent="0.25">
      <c r="A7" s="76" t="s">
        <v>138</v>
      </c>
      <c r="B7" s="51">
        <v>8.2463426179999999</v>
      </c>
      <c r="C7" s="51">
        <v>6.4149411030000003</v>
      </c>
      <c r="D7" s="51">
        <v>7.3765160889999999</v>
      </c>
    </row>
    <row r="8" spans="1:4" x14ac:dyDescent="0.25">
      <c r="A8" s="76" t="s">
        <v>139</v>
      </c>
      <c r="B8" s="51">
        <v>4.1824847050000002</v>
      </c>
      <c r="C8" s="51">
        <v>4.7651883440000002</v>
      </c>
      <c r="D8" s="51">
        <v>5.7240982069999999</v>
      </c>
    </row>
    <row r="9" spans="1:4" x14ac:dyDescent="0.25">
      <c r="A9" s="76" t="s">
        <v>140</v>
      </c>
      <c r="B9" s="51">
        <v>0.74337046399999995</v>
      </c>
      <c r="C9" s="51">
        <v>1.2185284249999999</v>
      </c>
      <c r="D9" s="51">
        <v>2.0582239850000001</v>
      </c>
    </row>
    <row r="10" spans="1:4" x14ac:dyDescent="0.25">
      <c r="A10" s="76" t="s">
        <v>141</v>
      </c>
      <c r="B10" s="51">
        <v>0.35382734599999999</v>
      </c>
      <c r="C10" s="51">
        <v>0.59123760800000003</v>
      </c>
      <c r="D10" s="51">
        <v>0.67510559599999997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Lisez-moi</vt:lpstr>
      <vt:lpstr>Figure 1</vt:lpstr>
      <vt:lpstr>Figure 2</vt:lpstr>
      <vt:lpstr>Figure 3</vt:lpstr>
      <vt:lpstr>Figure 4</vt:lpstr>
      <vt:lpstr>Figure 5</vt:lpstr>
      <vt:lpstr>FIgure 6</vt:lpstr>
      <vt:lpstr>Figure 7</vt:lpstr>
      <vt:lpstr>Figure 8</vt:lpstr>
      <vt:lpstr>Figure 9</vt:lpstr>
      <vt:lpstr>Figure 10</vt:lpstr>
      <vt:lpstr>Figure 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rvigne</dc:creator>
  <cp:lastModifiedBy>JOURDAIN Roxane</cp:lastModifiedBy>
  <dcterms:created xsi:type="dcterms:W3CDTF">2022-06-30T09:59:29Z</dcterms:created>
  <dcterms:modified xsi:type="dcterms:W3CDTF">2024-07-11T16:07:07Z</dcterms:modified>
</cp:coreProperties>
</file>