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7" r:id="rId7"/>
    <sheet name="Figure 8" sheetId="9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7" l="1"/>
  <c r="C9" i="7"/>
  <c r="B9" i="7"/>
  <c r="D9" i="5" l="1"/>
  <c r="C9" i="5"/>
  <c r="B9" i="5"/>
</calcChain>
</file>

<file path=xl/sharedStrings.xml><?xml version="1.0" encoding="utf-8"?>
<sst xmlns="http://schemas.openxmlformats.org/spreadsheetml/2006/main" count="69" uniqueCount="44">
  <si>
    <t>Exportations</t>
  </si>
  <si>
    <t>Importations</t>
  </si>
  <si>
    <t>Solde</t>
  </si>
  <si>
    <t>Évolution mensuelle des flux commerciaux avec l’Algérie entre 2016 et 2024, en milliards d’euros</t>
  </si>
  <si>
    <t>Matériels de transport</t>
  </si>
  <si>
    <t>Produits chimiques, parfums et cosmétiques</t>
  </si>
  <si>
    <t>Machines industrielles et agricoles, machines diverses</t>
  </si>
  <si>
    <t>Produits pharmaceutiques</t>
  </si>
  <si>
    <t>Produits agricoles, sylvicoles, de la pêche et de l’aquaculture</t>
  </si>
  <si>
    <t>Produits des industries agroalimentaires (IAA)</t>
  </si>
  <si>
    <t>Produits métallurgiques et métalliques</t>
  </si>
  <si>
    <t>Produits informatiques, électroniques et optiques</t>
  </si>
  <si>
    <t>Principaux produits exportés par la France vers l’Algérie en 2024, en millions d’euros</t>
  </si>
  <si>
    <t>Part de la France dans les importations algériennes de blé et part de l’Algérie dans les exportations françaises de blé</t>
  </si>
  <si>
    <t>Hydrocarbures naturels et autres produits des industries extractives</t>
  </si>
  <si>
    <t>Produits pétroliers raffinés et coke</t>
  </si>
  <si>
    <t>Part de l'Algérie dans les exportations de l'entreprise</t>
  </si>
  <si>
    <t>Nombre d'entreprises</t>
  </si>
  <si>
    <t>Valeur totale des exportations (en millions d' euros)</t>
  </si>
  <si>
    <t>Part dans les exportations de la France vers l'Algérie</t>
  </si>
  <si>
    <t>&gt; 25% et ≤ 50 %</t>
  </si>
  <si>
    <t>&gt; 50% et ≤ 75 %</t>
  </si>
  <si>
    <t xml:space="preserve">&gt; 75% et ≤ 100 % </t>
  </si>
  <si>
    <t>Total</t>
  </si>
  <si>
    <t>Part de l'Algérie dans le chiffre d'affaire de l'entreprise</t>
  </si>
  <si>
    <t xml:space="preserve"> CA inconnu</t>
  </si>
  <si>
    <t>≤ 25%</t>
  </si>
  <si>
    <t xml:space="preserve">Source : DGDDI/DSECE </t>
  </si>
  <si>
    <r>
      <t>Source</t>
    </r>
    <r>
      <rPr>
        <sz val="8"/>
        <color theme="1"/>
        <rFont val="Calibri"/>
        <family val="2"/>
        <scheme val="minor"/>
      </rPr>
      <t> </t>
    </r>
    <r>
      <rPr>
        <sz val="8"/>
        <color theme="1"/>
        <rFont val="Marianne"/>
        <family val="3"/>
      </rPr>
      <t>: DGDDI/DSECE - Insee/Esane.</t>
    </r>
  </si>
  <si>
    <t>Proportion des exportations selon la catégorie d’exportateurs et le degré de dépendance à l’Algérie</t>
  </si>
  <si>
    <t>Part de l'Algérie dans les exportations</t>
  </si>
  <si>
    <t>Multinationale sous contrôle étranger</t>
  </si>
  <si>
    <t>Groupe franco-français</t>
  </si>
  <si>
    <t>Multinationale sous contrôle français</t>
  </si>
  <si>
    <t>Unité indépendante et française</t>
  </si>
  <si>
    <t>Inconnu</t>
  </si>
  <si>
    <t>Ventilation des entreprises selon leur exposition au marché algérien en 2023</t>
  </si>
  <si>
    <t>Les entreprises en fonction de leur exposition au marché algérien en 2019</t>
  </si>
  <si>
    <r>
      <rPr>
        <sz val="10"/>
        <color rgb="FF000000"/>
        <rFont val="Marianne"/>
        <family val="3"/>
      </rPr>
      <t>≤</t>
    </r>
    <r>
      <rPr>
        <sz val="10"/>
        <color theme="1"/>
        <rFont val="Marianne"/>
        <family val="3"/>
      </rPr>
      <t xml:space="preserve"> 25%</t>
    </r>
  </si>
  <si>
    <t>Variation annuelle du nombre d’entreprises exportatrices vers l’Algérie</t>
  </si>
  <si>
    <t>exportations françaises de blé</t>
  </si>
  <si>
    <t>importations algériennes de blé</t>
  </si>
  <si>
    <t>Source : BACI du CEPII</t>
  </si>
  <si>
    <t>Principaux produits importés par la France originaires d’Algérie en 2016 et en 2024, en milliards d’euros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</si>
</sst>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[$-40C]\ mmmm\ 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indexed="8"/>
      <name val="Roboto"/>
    </font>
    <font>
      <sz val="10"/>
      <name val="Arial"/>
      <family val="2"/>
    </font>
    <font>
      <b/>
      <sz val="9"/>
      <name val="Marianne"/>
      <family val="3"/>
    </font>
    <font>
      <b/>
      <sz val="10"/>
      <name val="Marianne"/>
      <family val="3"/>
    </font>
    <font>
      <sz val="11"/>
      <color theme="1"/>
      <name val="Marianne"/>
      <family val="3"/>
    </font>
    <font>
      <sz val="10"/>
      <color theme="1"/>
      <name val="Marianne"/>
      <family val="3"/>
    </font>
    <font>
      <b/>
      <sz val="12"/>
      <color indexed="8"/>
      <name val="Roboto"/>
    </font>
    <font>
      <sz val="8"/>
      <color theme="1"/>
      <name val="Marianne"/>
      <family val="3"/>
    </font>
    <font>
      <sz val="8"/>
      <color theme="1"/>
      <name val="Calibri"/>
      <family val="2"/>
      <scheme val="minor"/>
    </font>
    <font>
      <b/>
      <sz val="10"/>
      <color rgb="FF000000"/>
      <name val="Marianne"/>
      <family val="3"/>
    </font>
    <font>
      <sz val="10"/>
      <color rgb="FF000000"/>
      <name val="Marianne"/>
      <family val="3"/>
    </font>
    <font>
      <b/>
      <sz val="12"/>
      <color indexed="8"/>
      <name val="Marianne"/>
      <family val="3"/>
    </font>
    <font>
      <b/>
      <sz val="10"/>
      <color theme="1"/>
      <name val="Marianne"/>
      <family val="3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2" fillId="2" borderId="0" xfId="0" applyFont="1" applyFill="1" applyBorder="1"/>
    <xf numFmtId="0" fontId="0" fillId="0" borderId="2" xfId="0" applyBorder="1"/>
    <xf numFmtId="0" fontId="5" fillId="2" borderId="2" xfId="3" applyFont="1" applyFill="1" applyBorder="1" applyAlignment="1">
      <alignment horizontal="center" vertical="center"/>
    </xf>
    <xf numFmtId="0" fontId="4" fillId="2" borderId="2" xfId="3" applyFont="1" applyFill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164" fontId="7" fillId="0" borderId="2" xfId="0" applyNumberFormat="1" applyFont="1" applyBorder="1"/>
    <xf numFmtId="0" fontId="5" fillId="2" borderId="2" xfId="3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/>
    <xf numFmtId="0" fontId="0" fillId="0" borderId="0" xfId="0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7" fillId="0" borderId="2" xfId="0" applyFont="1" applyBorder="1" applyAlignment="1"/>
    <xf numFmtId="0" fontId="7" fillId="0" borderId="2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9" fontId="7" fillId="0" borderId="2" xfId="2" applyFont="1" applyBorder="1" applyAlignment="1">
      <alignment horizontal="center"/>
    </xf>
    <xf numFmtId="9" fontId="7" fillId="0" borderId="2" xfId="0" applyNumberFormat="1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13" fillId="2" borderId="0" xfId="0" applyFont="1" applyFill="1" applyAlignment="1"/>
    <xf numFmtId="0" fontId="13" fillId="2" borderId="0" xfId="0" applyFont="1" applyFill="1" applyAlignment="1">
      <alignment horizontal="center"/>
    </xf>
    <xf numFmtId="0" fontId="6" fillId="0" borderId="0" xfId="0" applyFont="1"/>
    <xf numFmtId="1" fontId="7" fillId="0" borderId="2" xfId="1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9" fontId="14" fillId="0" borderId="2" xfId="2" applyFont="1" applyBorder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165" fontId="14" fillId="0" borderId="2" xfId="0" applyNumberFormat="1" applyFont="1" applyBorder="1"/>
    <xf numFmtId="3" fontId="7" fillId="0" borderId="2" xfId="0" applyNumberFormat="1" applyFont="1" applyBorder="1"/>
    <xf numFmtId="9" fontId="7" fillId="0" borderId="2" xfId="2" applyFont="1" applyBorder="1"/>
    <xf numFmtId="0" fontId="14" fillId="0" borderId="2" xfId="0" applyFont="1" applyBorder="1"/>
    <xf numFmtId="164" fontId="7" fillId="0" borderId="2" xfId="0" applyNumberFormat="1" applyFont="1" applyBorder="1" applyAlignment="1">
      <alignment horizontal="right"/>
    </xf>
    <xf numFmtId="0" fontId="0" fillId="0" borderId="3" xfId="0" applyBorder="1" applyAlignment="1">
      <alignment wrapText="1"/>
    </xf>
    <xf numFmtId="0" fontId="15" fillId="0" borderId="2" xfId="0" applyFont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4">
    <cellStyle name="Milliers" xfId="1" builtinId="3"/>
    <cellStyle name="Normal" xfId="0" builtinId="0"/>
    <cellStyle name="Normal_Annexes Trim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N15" sqref="N15"/>
    </sheetView>
  </sheetViews>
  <sheetFormatPr baseColWidth="10" defaultColWidth="9.140625" defaultRowHeight="15"/>
  <cols>
    <col min="1" max="1" width="15.28515625" customWidth="1"/>
  </cols>
  <sheetData>
    <row r="1" spans="1:11" ht="15.75">
      <c r="A1" s="35" t="s">
        <v>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>
      <c r="A3" s="2"/>
      <c r="B3" s="3">
        <v>2016</v>
      </c>
      <c r="C3" s="3">
        <v>2017</v>
      </c>
      <c r="D3" s="3">
        <v>2018</v>
      </c>
      <c r="E3" s="3">
        <v>2019</v>
      </c>
      <c r="F3" s="3">
        <v>2020</v>
      </c>
      <c r="G3" s="3">
        <v>2021</v>
      </c>
      <c r="H3" s="3">
        <v>2022</v>
      </c>
      <c r="I3" s="3">
        <v>2023</v>
      </c>
      <c r="J3" s="3">
        <v>2024</v>
      </c>
    </row>
    <row r="4" spans="1:11">
      <c r="A4" s="4" t="s">
        <v>0</v>
      </c>
      <c r="B4" s="7">
        <v>5.0887686690000002</v>
      </c>
      <c r="C4" s="7">
        <v>4.992599727</v>
      </c>
      <c r="D4" s="7">
        <v>5.2774366009999998</v>
      </c>
      <c r="E4" s="7">
        <v>4.9815403720000004</v>
      </c>
      <c r="F4" s="7">
        <v>4.2741386270000001</v>
      </c>
      <c r="G4" s="7">
        <v>3.762849755</v>
      </c>
      <c r="H4" s="7">
        <v>4.5038517760000003</v>
      </c>
      <c r="I4" s="7">
        <v>4.4834280030000002</v>
      </c>
      <c r="J4" s="7">
        <v>4.7938411859999999</v>
      </c>
    </row>
    <row r="5" spans="1:11">
      <c r="A5" s="4" t="s">
        <v>1</v>
      </c>
      <c r="B5" s="32">
        <v>3.0007640449999999</v>
      </c>
      <c r="C5" s="32">
        <v>3.3936785120000001</v>
      </c>
      <c r="D5" s="32">
        <v>4.1647598520000004</v>
      </c>
      <c r="E5" s="32">
        <v>4.166916294</v>
      </c>
      <c r="F5" s="32">
        <v>2.6853150480000001</v>
      </c>
      <c r="G5" s="32">
        <v>4.3588593800000002</v>
      </c>
      <c r="H5" s="32">
        <v>6.6527594189999997</v>
      </c>
      <c r="I5" s="32">
        <v>7.0748061169999996</v>
      </c>
      <c r="J5" s="32">
        <v>6.2227791830000001</v>
      </c>
    </row>
    <row r="6" spans="1:11">
      <c r="A6" s="4" t="s">
        <v>2</v>
      </c>
      <c r="B6" s="7">
        <v>2.0880046239999999</v>
      </c>
      <c r="C6" s="7">
        <v>1.5989212150000001</v>
      </c>
      <c r="D6" s="7">
        <v>1.112676749</v>
      </c>
      <c r="E6" s="7">
        <v>0.81462407800000003</v>
      </c>
      <c r="F6" s="7">
        <v>1.588823579</v>
      </c>
      <c r="G6" s="7">
        <v>-0.59600962499999999</v>
      </c>
      <c r="H6" s="7">
        <v>-2.1489076429999998</v>
      </c>
      <c r="I6" s="7">
        <v>-2.5913781139999998</v>
      </c>
      <c r="J6" s="7">
        <v>-1.428937997</v>
      </c>
    </row>
    <row r="7" spans="1:11">
      <c r="A7" s="1" t="s">
        <v>27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A5" sqref="A5:C5"/>
    </sheetView>
  </sheetViews>
  <sheetFormatPr baseColWidth="10" defaultRowHeight="15"/>
  <cols>
    <col min="1" max="1" width="22" customWidth="1"/>
    <col min="2" max="5" width="30.7109375" customWidth="1"/>
    <col min="6" max="6" width="22" customWidth="1"/>
    <col min="7" max="8" width="30.7109375" customWidth="1"/>
  </cols>
  <sheetData>
    <row r="1" spans="1:11" ht="15.75">
      <c r="A1" s="35" t="s">
        <v>12</v>
      </c>
      <c r="B1" s="35"/>
      <c r="C1" s="35"/>
      <c r="D1" s="35"/>
      <c r="E1" s="35"/>
      <c r="F1" s="35"/>
      <c r="G1" s="35"/>
      <c r="H1" s="35"/>
      <c r="I1" s="11"/>
      <c r="J1" s="11"/>
      <c r="K1" s="11"/>
    </row>
    <row r="3" spans="1:11" ht="38.2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</row>
    <row r="4" spans="1:11">
      <c r="A4" s="9">
        <v>1132.326413</v>
      </c>
      <c r="B4" s="9">
        <v>668.23808599999995</v>
      </c>
      <c r="C4" s="9">
        <v>601.04748500000005</v>
      </c>
      <c r="D4" s="9">
        <v>435.76838400000003</v>
      </c>
      <c r="E4" s="9">
        <v>322.25891100000001</v>
      </c>
      <c r="F4" s="9">
        <v>318.86952700000001</v>
      </c>
      <c r="G4" s="9">
        <v>268.07738699999999</v>
      </c>
      <c r="H4" s="9">
        <v>266.04186900000002</v>
      </c>
    </row>
    <row r="5" spans="1:11">
      <c r="A5" s="36" t="s">
        <v>27</v>
      </c>
      <c r="B5" s="36"/>
      <c r="C5" s="36"/>
    </row>
  </sheetData>
  <mergeCells count="2">
    <mergeCell ref="A1:H1"/>
    <mergeCell ref="A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C10" sqref="C10"/>
    </sheetView>
  </sheetViews>
  <sheetFormatPr baseColWidth="10" defaultRowHeight="15"/>
  <sheetData>
    <row r="1" spans="1:12" ht="15.75">
      <c r="A1" s="35" t="s">
        <v>13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3" spans="1:12">
      <c r="A3" s="39"/>
      <c r="B3" s="39"/>
      <c r="C3" s="39"/>
      <c r="D3" s="31">
        <v>2016</v>
      </c>
      <c r="E3" s="31">
        <v>2017</v>
      </c>
      <c r="F3" s="31">
        <v>2018</v>
      </c>
      <c r="G3" s="31">
        <v>2019</v>
      </c>
      <c r="H3" s="31">
        <v>2020</v>
      </c>
      <c r="I3" s="31">
        <v>2021</v>
      </c>
      <c r="J3" s="31">
        <v>2022</v>
      </c>
      <c r="K3" s="31">
        <v>2023</v>
      </c>
    </row>
    <row r="4" spans="1:12">
      <c r="A4" s="38" t="s">
        <v>40</v>
      </c>
      <c r="B4" s="38"/>
      <c r="C4" s="38"/>
      <c r="D4" s="30">
        <v>0.18573710245788599</v>
      </c>
      <c r="E4" s="30">
        <v>0.20872073006418601</v>
      </c>
      <c r="F4" s="30">
        <v>0.26826186043526801</v>
      </c>
      <c r="G4" s="30">
        <v>0.188078380749821</v>
      </c>
      <c r="H4" s="30">
        <v>0.17104512626144899</v>
      </c>
      <c r="I4" s="30">
        <v>0.130639409868613</v>
      </c>
      <c r="J4" s="30">
        <v>0.10457390214573201</v>
      </c>
      <c r="K4" s="30">
        <v>3.7267140955139999E-2</v>
      </c>
    </row>
    <row r="5" spans="1:12">
      <c r="A5" s="38" t="s">
        <v>41</v>
      </c>
      <c r="B5" s="38"/>
      <c r="C5" s="38"/>
      <c r="D5" s="30">
        <v>0.41266053558916699</v>
      </c>
      <c r="E5" s="30">
        <v>0.38832936623473402</v>
      </c>
      <c r="F5" s="30">
        <v>0.67399516194822395</v>
      </c>
      <c r="G5" s="30">
        <v>0.63091333973216202</v>
      </c>
      <c r="H5" s="30">
        <v>0.54155887937950398</v>
      </c>
      <c r="I5" s="30">
        <v>0.29568463633230702</v>
      </c>
      <c r="J5" s="30">
        <v>0.31933146632110299</v>
      </c>
      <c r="K5" s="30">
        <v>9.1859292755192695E-2</v>
      </c>
    </row>
    <row r="7" spans="1:12">
      <c r="B7" s="37" t="s">
        <v>42</v>
      </c>
      <c r="C7" s="37"/>
      <c r="D7" s="37"/>
    </row>
  </sheetData>
  <mergeCells count="5">
    <mergeCell ref="B7:D7"/>
    <mergeCell ref="A4:C4"/>
    <mergeCell ref="A5:C5"/>
    <mergeCell ref="A1:L1"/>
    <mergeCell ref="A3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15" sqref="C15"/>
    </sheetView>
  </sheetViews>
  <sheetFormatPr baseColWidth="10" defaultRowHeight="15"/>
  <cols>
    <col min="1" max="1" width="37.85546875" customWidth="1"/>
    <col min="2" max="2" width="32.28515625" bestFit="1" customWidth="1"/>
    <col min="3" max="3" width="41" bestFit="1" customWidth="1"/>
  </cols>
  <sheetData>
    <row r="1" spans="1:4" ht="15.75">
      <c r="A1" s="35" t="s">
        <v>43</v>
      </c>
      <c r="B1" s="35"/>
      <c r="C1" s="35"/>
    </row>
    <row r="3" spans="1:4" s="12" customFormat="1" ht="63.75">
      <c r="A3" s="33"/>
      <c r="B3" s="8" t="s">
        <v>14</v>
      </c>
      <c r="C3" s="8" t="s">
        <v>15</v>
      </c>
      <c r="D3" s="8" t="s">
        <v>5</v>
      </c>
    </row>
    <row r="4" spans="1:4">
      <c r="A4" s="34">
        <v>2024</v>
      </c>
      <c r="B4" s="9">
        <v>4.9152525379999998</v>
      </c>
      <c r="C4" s="9">
        <v>0.81098276499999999</v>
      </c>
      <c r="D4" s="9">
        <v>0.35026447799999999</v>
      </c>
    </row>
    <row r="5" spans="1:4">
      <c r="A5" s="34">
        <v>2016</v>
      </c>
      <c r="B5" s="9">
        <v>2.3134715730000002</v>
      </c>
      <c r="C5" s="9">
        <v>0.40109552300000001</v>
      </c>
      <c r="D5" s="9">
        <v>0.21472649599999999</v>
      </c>
    </row>
    <row r="6" spans="1:4">
      <c r="A6" s="37" t="s">
        <v>27</v>
      </c>
      <c r="B6" s="37"/>
      <c r="C6" s="37"/>
      <c r="D6" s="37"/>
    </row>
  </sheetData>
  <mergeCells count="2">
    <mergeCell ref="A1:C1"/>
    <mergeCell ref="A6:D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D18" sqref="A3:D18"/>
    </sheetView>
  </sheetViews>
  <sheetFormatPr baseColWidth="10" defaultRowHeight="15"/>
  <cols>
    <col min="1" max="1" width="33" customWidth="1"/>
    <col min="2" max="2" width="24.5703125" bestFit="1" customWidth="1"/>
    <col min="3" max="3" width="27.7109375" customWidth="1"/>
    <col min="4" max="4" width="26.85546875" customWidth="1"/>
  </cols>
  <sheetData>
    <row r="1" spans="1:4" ht="15.75">
      <c r="A1" s="20" t="s">
        <v>36</v>
      </c>
      <c r="B1" s="20"/>
      <c r="C1" s="20"/>
      <c r="D1" s="21"/>
    </row>
    <row r="2" spans="1:4">
      <c r="A2" s="22"/>
      <c r="B2" s="22"/>
      <c r="C2" s="22"/>
      <c r="D2" s="22"/>
    </row>
    <row r="3" spans="1:4" ht="38.25">
      <c r="A3" s="13" t="s">
        <v>16</v>
      </c>
      <c r="B3" s="19" t="s">
        <v>17</v>
      </c>
      <c r="C3" s="13" t="s">
        <v>18</v>
      </c>
      <c r="D3" s="13" t="s">
        <v>19</v>
      </c>
    </row>
    <row r="4" spans="1:4">
      <c r="A4" s="14" t="s">
        <v>38</v>
      </c>
      <c r="B4" s="23">
        <v>2724</v>
      </c>
      <c r="C4" s="23">
        <v>2544.0224389999998</v>
      </c>
      <c r="D4" s="17">
        <v>0.567427967460995</v>
      </c>
    </row>
    <row r="5" spans="1:4">
      <c r="A5" s="14" t="s">
        <v>20</v>
      </c>
      <c r="B5" s="23">
        <v>464</v>
      </c>
      <c r="C5" s="23">
        <v>532.78681500000005</v>
      </c>
      <c r="D5" s="17">
        <v>0.1188346985038</v>
      </c>
    </row>
    <row r="6" spans="1:4">
      <c r="A6" s="14" t="s">
        <v>21</v>
      </c>
      <c r="B6" s="23">
        <v>315</v>
      </c>
      <c r="C6" s="23">
        <v>277.51567499999999</v>
      </c>
      <c r="D6" s="17">
        <v>6.1898100028439297E-2</v>
      </c>
    </row>
    <row r="7" spans="1:4">
      <c r="A7" s="14" t="s">
        <v>22</v>
      </c>
      <c r="B7" s="23">
        <v>408</v>
      </c>
      <c r="C7" s="23">
        <v>634.25374899999997</v>
      </c>
      <c r="D7" s="17">
        <v>0.14146625050644299</v>
      </c>
    </row>
    <row r="8" spans="1:4">
      <c r="A8" s="18">
        <v>1</v>
      </c>
      <c r="B8" s="23">
        <v>1311</v>
      </c>
      <c r="C8" s="23">
        <v>494.84932500000002</v>
      </c>
      <c r="D8" s="17">
        <v>0.110372983500322</v>
      </c>
    </row>
    <row r="9" spans="1:4">
      <c r="A9" s="6" t="s">
        <v>23</v>
      </c>
      <c r="B9" s="16">
        <f>SUM(B4:B8)</f>
        <v>5222</v>
      </c>
      <c r="C9" s="16">
        <f t="shared" ref="C9:D9" si="0">SUM(C4:C8)</f>
        <v>4483.428003</v>
      </c>
      <c r="D9" s="17">
        <f t="shared" si="0"/>
        <v>0.99999999999999933</v>
      </c>
    </row>
    <row r="10" spans="1:4">
      <c r="A10" s="40"/>
      <c r="B10" s="40"/>
      <c r="C10" s="40"/>
      <c r="D10" s="40"/>
    </row>
    <row r="11" spans="1:4" ht="38.25">
      <c r="A11" s="13" t="s">
        <v>24</v>
      </c>
      <c r="B11" s="19" t="s">
        <v>17</v>
      </c>
      <c r="C11" s="13" t="s">
        <v>18</v>
      </c>
      <c r="D11" s="13" t="s">
        <v>19</v>
      </c>
    </row>
    <row r="12" spans="1:4">
      <c r="A12" s="14" t="s">
        <v>25</v>
      </c>
      <c r="B12" s="15">
        <v>409</v>
      </c>
      <c r="C12" s="16">
        <v>712.03869099999997</v>
      </c>
      <c r="D12" s="17">
        <v>0.15881568534691601</v>
      </c>
    </row>
    <row r="13" spans="1:4">
      <c r="A13" s="14" t="s">
        <v>26</v>
      </c>
      <c r="B13" s="15">
        <v>3006</v>
      </c>
      <c r="C13" s="16">
        <v>2177.962372</v>
      </c>
      <c r="D13" s="17">
        <v>0.48578060594318861</v>
      </c>
    </row>
    <row r="14" spans="1:4">
      <c r="A14" s="14" t="s">
        <v>20</v>
      </c>
      <c r="B14" s="15">
        <v>426</v>
      </c>
      <c r="C14" s="16">
        <v>564.89196000000004</v>
      </c>
      <c r="D14" s="17">
        <v>0.12599554618073799</v>
      </c>
    </row>
    <row r="15" spans="1:4">
      <c r="A15" s="14" t="s">
        <v>21</v>
      </c>
      <c r="B15" s="15">
        <v>291</v>
      </c>
      <c r="C15" s="16">
        <v>245.858856</v>
      </c>
      <c r="D15" s="17">
        <v>5.4837248604301898E-2</v>
      </c>
    </row>
    <row r="16" spans="1:4">
      <c r="A16" s="5" t="s">
        <v>22</v>
      </c>
      <c r="B16" s="15">
        <v>330</v>
      </c>
      <c r="C16" s="16">
        <v>502.32929300000001</v>
      </c>
      <c r="D16" s="17">
        <v>0.112041342620842</v>
      </c>
    </row>
    <row r="17" spans="1:4">
      <c r="A17" s="18">
        <v>1</v>
      </c>
      <c r="B17" s="15">
        <v>760</v>
      </c>
      <c r="C17" s="16">
        <v>280.34683100000001</v>
      </c>
      <c r="D17" s="17">
        <v>6.2529571304013598E-2</v>
      </c>
    </row>
    <row r="18" spans="1:4">
      <c r="A18" s="5" t="s">
        <v>23</v>
      </c>
      <c r="B18" s="15">
        <v>5222</v>
      </c>
      <c r="C18" s="16">
        <v>4483.4280029999991</v>
      </c>
      <c r="D18" s="17">
        <v>1.0000000000000002</v>
      </c>
    </row>
    <row r="20" spans="1:4">
      <c r="A20" s="36" t="s">
        <v>28</v>
      </c>
      <c r="B20" s="36"/>
      <c r="C20" s="36"/>
    </row>
  </sheetData>
  <mergeCells count="2">
    <mergeCell ref="A10:D10"/>
    <mergeCell ref="A20:C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10" sqref="A10:C10"/>
    </sheetView>
  </sheetViews>
  <sheetFormatPr baseColWidth="10" defaultRowHeight="15"/>
  <cols>
    <col min="1" max="2" width="35.140625" bestFit="1" customWidth="1"/>
    <col min="3" max="3" width="13.7109375" bestFit="1" customWidth="1"/>
    <col min="4" max="4" width="18.85546875" bestFit="1" customWidth="1"/>
    <col min="5" max="5" width="19.140625" bestFit="1" customWidth="1"/>
  </cols>
  <sheetData>
    <row r="1" spans="1:6" ht="15.75">
      <c r="A1" s="11" t="s">
        <v>29</v>
      </c>
      <c r="B1" s="11"/>
      <c r="C1" s="11"/>
      <c r="D1" s="11"/>
      <c r="E1" s="11"/>
      <c r="F1" s="11"/>
    </row>
    <row r="3" spans="1:6" ht="31.5" customHeight="1">
      <c r="A3" s="13" t="s">
        <v>30</v>
      </c>
      <c r="B3" s="19" t="s">
        <v>31</v>
      </c>
      <c r="C3" s="13" t="s">
        <v>32</v>
      </c>
      <c r="D3" s="13" t="s">
        <v>33</v>
      </c>
      <c r="E3" s="13" t="s">
        <v>34</v>
      </c>
      <c r="F3" s="19" t="s">
        <v>35</v>
      </c>
    </row>
    <row r="4" spans="1:6">
      <c r="A4" s="14" t="s">
        <v>38</v>
      </c>
      <c r="B4" s="17">
        <v>0.36613838334151599</v>
      </c>
      <c r="C4" s="17">
        <v>8.8836528536610102E-2</v>
      </c>
      <c r="D4" s="17">
        <v>0.371311917111593</v>
      </c>
      <c r="E4" s="17">
        <v>6.2636967173385801E-3</v>
      </c>
      <c r="F4" s="17">
        <v>0.16744947429294299</v>
      </c>
    </row>
    <row r="5" spans="1:6">
      <c r="A5" s="14" t="s">
        <v>20</v>
      </c>
      <c r="B5" s="17">
        <v>0.44320304360384699</v>
      </c>
      <c r="C5" s="17">
        <v>0.154644215435399</v>
      </c>
      <c r="D5" s="17">
        <v>0.37324194856436199</v>
      </c>
      <c r="E5" s="17">
        <v>2.8910792396392201E-2</v>
      </c>
      <c r="F5" s="17">
        <v>0</v>
      </c>
    </row>
    <row r="6" spans="1:6">
      <c r="A6" s="14" t="s">
        <v>21</v>
      </c>
      <c r="B6" s="17">
        <v>0.51198998398919304</v>
      </c>
      <c r="C6" s="17">
        <v>0.26747381746995003</v>
      </c>
      <c r="D6" s="17">
        <v>8.9977821973479505E-2</v>
      </c>
      <c r="E6" s="17">
        <v>0.10017237765038001</v>
      </c>
      <c r="F6" s="17">
        <v>3.03859989169981E-2</v>
      </c>
    </row>
    <row r="7" spans="1:6">
      <c r="A7" s="14" t="s">
        <v>22</v>
      </c>
      <c r="B7" s="17">
        <v>6.1016005125733998E-2</v>
      </c>
      <c r="C7" s="17">
        <v>0.512386782912023</v>
      </c>
      <c r="D7" s="17">
        <v>0.118987202076436</v>
      </c>
      <c r="E7" s="17">
        <v>0.307610009885807</v>
      </c>
      <c r="F7" s="17">
        <v>0</v>
      </c>
    </row>
    <row r="8" spans="1:6">
      <c r="A8" s="18">
        <v>1</v>
      </c>
      <c r="B8" s="17">
        <v>3.8426830227564698E-2</v>
      </c>
      <c r="C8" s="17">
        <v>0.201035781952416</v>
      </c>
      <c r="D8" s="17">
        <v>3.7090007145104201E-2</v>
      </c>
      <c r="E8" s="17">
        <v>0.72344738067491599</v>
      </c>
      <c r="F8" s="17">
        <v>0</v>
      </c>
    </row>
    <row r="10" spans="1:6">
      <c r="A10" s="36" t="s">
        <v>27</v>
      </c>
      <c r="B10" s="36"/>
      <c r="C10" s="36"/>
    </row>
  </sheetData>
  <mergeCells count="1">
    <mergeCell ref="A10:C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I14" sqref="I14"/>
    </sheetView>
  </sheetViews>
  <sheetFormatPr baseColWidth="10" defaultRowHeight="15"/>
  <cols>
    <col min="1" max="1" width="27.42578125" bestFit="1" customWidth="1"/>
    <col min="2" max="2" width="20.7109375" bestFit="1" customWidth="1"/>
    <col min="3" max="3" width="28.140625" customWidth="1"/>
    <col min="4" max="4" width="24.28515625" customWidth="1"/>
  </cols>
  <sheetData>
    <row r="1" spans="1:4" ht="15.75">
      <c r="A1" s="35" t="s">
        <v>37</v>
      </c>
      <c r="B1" s="35"/>
      <c r="C1" s="35"/>
      <c r="D1" s="35"/>
    </row>
    <row r="3" spans="1:4" ht="38.25">
      <c r="A3" s="13" t="s">
        <v>16</v>
      </c>
      <c r="B3" s="13" t="s">
        <v>17</v>
      </c>
      <c r="C3" s="13" t="s">
        <v>18</v>
      </c>
      <c r="D3" s="13" t="s">
        <v>19</v>
      </c>
    </row>
    <row r="4" spans="1:4">
      <c r="A4" s="14" t="s">
        <v>38</v>
      </c>
      <c r="B4" s="15">
        <v>3175</v>
      </c>
      <c r="C4" s="16">
        <v>2884.5985690000002</v>
      </c>
      <c r="D4" s="17">
        <v>0.57905755119713798</v>
      </c>
    </row>
    <row r="5" spans="1:4">
      <c r="A5" s="14" t="s">
        <v>20</v>
      </c>
      <c r="B5" s="15">
        <v>485</v>
      </c>
      <c r="C5" s="16">
        <v>977.26467500000001</v>
      </c>
      <c r="D5" s="17">
        <v>0.196177206651373</v>
      </c>
    </row>
    <row r="6" spans="1:4">
      <c r="A6" s="14" t="s">
        <v>21</v>
      </c>
      <c r="B6" s="15">
        <v>343</v>
      </c>
      <c r="C6" s="16">
        <v>284.29211299999997</v>
      </c>
      <c r="D6" s="17">
        <v>5.7069117536000601E-2</v>
      </c>
    </row>
    <row r="7" spans="1:4">
      <c r="A7" s="14" t="s">
        <v>22</v>
      </c>
      <c r="B7" s="15">
        <v>445</v>
      </c>
      <c r="C7" s="16">
        <v>503.178653</v>
      </c>
      <c r="D7" s="17">
        <v>0.101008647009717</v>
      </c>
    </row>
    <row r="8" spans="1:4">
      <c r="A8" s="18">
        <v>1</v>
      </c>
      <c r="B8" s="15">
        <v>944</v>
      </c>
      <c r="C8" s="16">
        <v>332.20636200000001</v>
      </c>
      <c r="D8" s="17">
        <v>6.6687477605772205E-2</v>
      </c>
    </row>
    <row r="9" spans="1:4">
      <c r="A9" s="27" t="s">
        <v>23</v>
      </c>
      <c r="B9" s="24">
        <f>SUM(B4:B8)</f>
        <v>5392</v>
      </c>
      <c r="C9" s="25">
        <f t="shared" ref="C9:D9" si="0">SUM(C4:C8)</f>
        <v>4981.5403719999995</v>
      </c>
      <c r="D9" s="26">
        <f t="shared" si="0"/>
        <v>1.0000000000000009</v>
      </c>
    </row>
    <row r="11" spans="1:4">
      <c r="A11" s="36" t="s">
        <v>27</v>
      </c>
      <c r="B11" s="36"/>
      <c r="C11" s="36"/>
    </row>
  </sheetData>
  <mergeCells count="2">
    <mergeCell ref="A1:D1"/>
    <mergeCell ref="A11:C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"/>
  <sheetViews>
    <sheetView zoomScaleNormal="100" workbookViewId="0">
      <selection activeCell="D17" sqref="D17"/>
    </sheetView>
  </sheetViews>
  <sheetFormatPr baseColWidth="10" defaultRowHeight="15"/>
  <cols>
    <col min="1" max="1" width="12.5703125" bestFit="1" customWidth="1"/>
    <col min="2" max="2" width="12.7109375" bestFit="1" customWidth="1"/>
    <col min="3" max="3" width="12.5703125" bestFit="1" customWidth="1"/>
    <col min="4" max="6" width="11.5703125" bestFit="1" customWidth="1"/>
    <col min="7" max="7" width="12.140625" bestFit="1" customWidth="1"/>
    <col min="8" max="8" width="12.28515625" bestFit="1" customWidth="1"/>
    <col min="9" max="9" width="17" bestFit="1" customWidth="1"/>
    <col min="10" max="10" width="14" bestFit="1" customWidth="1"/>
    <col min="11" max="11" width="16.140625" bestFit="1" customWidth="1"/>
    <col min="12" max="12" width="16.28515625" bestFit="1" customWidth="1"/>
    <col min="13" max="13" width="12.85546875" bestFit="1" customWidth="1"/>
    <col min="14" max="14" width="12.7109375" bestFit="1" customWidth="1"/>
    <col min="15" max="15" width="12.5703125" bestFit="1" customWidth="1"/>
    <col min="16" max="18" width="11.5703125" bestFit="1" customWidth="1"/>
    <col min="19" max="19" width="12.140625" bestFit="1" customWidth="1"/>
    <col min="20" max="20" width="12.28515625" bestFit="1" customWidth="1"/>
    <col min="21" max="21" width="17" bestFit="1" customWidth="1"/>
    <col min="22" max="22" width="14" bestFit="1" customWidth="1"/>
    <col min="23" max="23" width="16.140625" bestFit="1" customWidth="1"/>
    <col min="24" max="24" width="16.28515625" bestFit="1" customWidth="1"/>
    <col min="25" max="25" width="12.85546875" bestFit="1" customWidth="1"/>
    <col min="26" max="26" width="12.7109375" bestFit="1" customWidth="1"/>
    <col min="27" max="27" width="12.5703125" bestFit="1" customWidth="1"/>
    <col min="28" max="30" width="11.5703125" bestFit="1" customWidth="1"/>
    <col min="31" max="31" width="12.140625" bestFit="1" customWidth="1"/>
    <col min="32" max="32" width="12.28515625" bestFit="1" customWidth="1"/>
    <col min="33" max="33" width="17" bestFit="1" customWidth="1"/>
    <col min="34" max="34" width="14" bestFit="1" customWidth="1"/>
  </cols>
  <sheetData>
    <row r="1" spans="1:34" ht="15.75">
      <c r="A1" s="11" t="s">
        <v>39</v>
      </c>
      <c r="B1" s="11"/>
      <c r="C1" s="11"/>
      <c r="D1" s="11"/>
      <c r="E1" s="11"/>
      <c r="F1" s="11"/>
    </row>
    <row r="3" spans="1:34">
      <c r="A3" s="28">
        <v>44927</v>
      </c>
      <c r="B3" s="28">
        <v>44958</v>
      </c>
      <c r="C3" s="28">
        <v>44986</v>
      </c>
      <c r="D3" s="28">
        <v>45017</v>
      </c>
      <c r="E3" s="28">
        <v>45047</v>
      </c>
      <c r="F3" s="28">
        <v>45078</v>
      </c>
      <c r="G3" s="28">
        <v>45108</v>
      </c>
      <c r="H3" s="28">
        <v>45139</v>
      </c>
      <c r="I3" s="28">
        <v>45170</v>
      </c>
      <c r="J3" s="28">
        <v>45200</v>
      </c>
      <c r="K3" s="28">
        <v>45231</v>
      </c>
      <c r="L3" s="28">
        <v>45261</v>
      </c>
      <c r="M3" s="28">
        <v>45292</v>
      </c>
      <c r="N3" s="28">
        <v>45323</v>
      </c>
      <c r="O3" s="28">
        <v>45352</v>
      </c>
      <c r="P3" s="28">
        <v>45383</v>
      </c>
      <c r="Q3" s="28">
        <v>45413</v>
      </c>
      <c r="R3" s="28">
        <v>45444</v>
      </c>
      <c r="S3" s="28">
        <v>45474</v>
      </c>
      <c r="T3" s="28">
        <v>45505</v>
      </c>
      <c r="U3" s="28">
        <v>45536</v>
      </c>
      <c r="V3" s="28">
        <v>45566</v>
      </c>
      <c r="W3" s="28">
        <v>45597</v>
      </c>
      <c r="X3" s="28">
        <v>45627</v>
      </c>
      <c r="Y3" s="28">
        <v>45658</v>
      </c>
      <c r="Z3" s="28">
        <v>45689</v>
      </c>
      <c r="AA3" s="28">
        <v>45717</v>
      </c>
      <c r="AB3" s="28">
        <v>45748</v>
      </c>
      <c r="AC3" s="28">
        <v>45778</v>
      </c>
      <c r="AD3" s="28">
        <v>45809</v>
      </c>
      <c r="AE3" s="28">
        <v>45839</v>
      </c>
      <c r="AF3" s="28">
        <v>45870</v>
      </c>
      <c r="AG3" s="28">
        <v>45901</v>
      </c>
      <c r="AH3" s="28">
        <v>45931</v>
      </c>
    </row>
    <row r="4" spans="1:34">
      <c r="A4" s="29">
        <v>195</v>
      </c>
      <c r="B4" s="29">
        <v>163</v>
      </c>
      <c r="C4" s="29">
        <v>152</v>
      </c>
      <c r="D4" s="29">
        <v>116</v>
      </c>
      <c r="E4" s="29">
        <v>322</v>
      </c>
      <c r="F4" s="29">
        <v>257</v>
      </c>
      <c r="G4" s="29">
        <v>272</v>
      </c>
      <c r="H4" s="29">
        <v>190</v>
      </c>
      <c r="I4" s="29">
        <v>166</v>
      </c>
      <c r="J4" s="29">
        <v>201</v>
      </c>
      <c r="K4" s="29">
        <v>315</v>
      </c>
      <c r="L4" s="29">
        <v>203</v>
      </c>
      <c r="M4" s="29">
        <v>180</v>
      </c>
      <c r="N4" s="29">
        <v>303</v>
      </c>
      <c r="O4" s="29">
        <v>188</v>
      </c>
      <c r="P4" s="29">
        <v>160</v>
      </c>
      <c r="Q4" s="29">
        <v>135</v>
      </c>
      <c r="R4" s="29">
        <v>140</v>
      </c>
      <c r="S4" s="29">
        <v>314</v>
      </c>
      <c r="T4" s="29">
        <v>223</v>
      </c>
      <c r="U4" s="29">
        <v>110</v>
      </c>
      <c r="V4" s="29">
        <v>237</v>
      </c>
      <c r="W4" s="29">
        <v>-13</v>
      </c>
      <c r="X4" s="29">
        <v>98</v>
      </c>
      <c r="Y4" s="29">
        <v>-54</v>
      </c>
      <c r="Z4" s="29">
        <v>-122</v>
      </c>
      <c r="AA4" s="29">
        <v>-133</v>
      </c>
      <c r="AB4" s="29">
        <v>37</v>
      </c>
      <c r="AC4" s="29">
        <v>-23</v>
      </c>
      <c r="AD4" s="29">
        <v>-84</v>
      </c>
      <c r="AE4" s="29">
        <v>-259</v>
      </c>
      <c r="AF4" s="29">
        <v>-385</v>
      </c>
      <c r="AG4" s="29">
        <v>-229</v>
      </c>
      <c r="AH4" s="29">
        <v>-289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2026-01-26T15:12:43Z</dcterms:modified>
</cp:coreProperties>
</file>