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05" tabRatio="841" activeTab="0"/>
  </bookViews>
  <sheets>
    <sheet name="Fig1 P" sheetId="1" r:id="rId1"/>
    <sheet name="Fig2 P" sheetId="2" r:id="rId2"/>
    <sheet name="Fig3 P" sheetId="3" r:id="rId3"/>
    <sheet name="Fig4 P" sheetId="4" r:id="rId4"/>
    <sheet name="Fig5 P" sheetId="5" r:id="rId5"/>
    <sheet name="Fig6 P" sheetId="6" r:id="rId6"/>
    <sheet name="Fig7 P" sheetId="7" r:id="rId7"/>
    <sheet name="Fig8 P" sheetId="8" r:id="rId8"/>
    <sheet name="Fig9 P" sheetId="9" r:id="rId9"/>
    <sheet name="Fig12 P" sheetId="10" r:id="rId10"/>
    <sheet name="Fig13 P" sheetId="11" r:id="rId11"/>
    <sheet name="Fig14 P" sheetId="12" r:id="rId12"/>
    <sheet name="TA" sheetId="13" r:id="rId13"/>
    <sheet name="GA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G_Axe" localSheetId="0">OFFSET('[3]G-Annexes'!$B$1,0,0,1,'[3]Param'!$B$1+2)</definedName>
    <definedName name="AG_Axe" localSheetId="1">OFFSET('[5]G-Annexes'!$B$1,0,0,1,'[5]Param'!$B$1+2)</definedName>
    <definedName name="AG_Axe" localSheetId="3">OFFSET('[3]G-Annexes'!$B$1,0,0,1,'[3]Param'!$B$1+2)</definedName>
    <definedName name="AG_Axe" localSheetId="12">OFFSET('[3]G-Annexes'!$B$1,0,0,1,'[3]Param'!$B$1+2)</definedName>
    <definedName name="AG_Axe">OFFSET(#REF!,0,0,1,#REF!+2)</definedName>
    <definedName name="AG_Zero" localSheetId="0">OFFSET('[3]G-Annexes'!$B$3,0,0,1,'[3]Param'!$B$1+2)</definedName>
    <definedName name="AG_Zero" localSheetId="1">OFFSET('[5]G-Annexes'!$B$3,0,0,1,'[5]Param'!$B$1+2)</definedName>
    <definedName name="AG_Zero" localSheetId="3">OFFSET('[3]G-Annexes'!$B$3,0,0,1,'[3]Param'!$B$1+2)</definedName>
    <definedName name="AG_Zero" localSheetId="12">OFFSET('[3]G-Annexes'!$B$3,0,0,1,'[3]Param'!$B$1+2)</definedName>
    <definedName name="AG_Zero">OFFSET(#REF!,0,0,1,#REF!+2)</definedName>
    <definedName name="AG1_E" localSheetId="0">OFFSET('[3]G-Annexes'!$B$5,0,0,1,'[3]Param'!$B$1)</definedName>
    <definedName name="AG1_E" localSheetId="1">OFFSET('[5]G-Annexes'!$B$5,0,0,1,'[5]Param'!$B$1)</definedName>
    <definedName name="AG1_E" localSheetId="3">OFFSET('[3]G-Annexes'!$B$5,0,0,1,'[3]Param'!$B$1)</definedName>
    <definedName name="AG1_E" localSheetId="12">OFFSET('[3]G-Annexes'!$B$5,0,0,1,'[3]Param'!$B$1)</definedName>
    <definedName name="AG1_E">OFFSET(#REF!,0,0,1,#REF!)</definedName>
    <definedName name="AG1_I" localSheetId="0">OFFSET('[3]G-Annexes'!$B$4,0,0,1,'[3]Param'!$B$1)</definedName>
    <definedName name="AG1_I" localSheetId="1">OFFSET('[5]G-Annexes'!$B$4,0,0,1,'[5]Param'!$B$1)</definedName>
    <definedName name="AG1_I" localSheetId="3">OFFSET('[3]G-Annexes'!$B$4,0,0,1,'[3]Param'!$B$1)</definedName>
    <definedName name="AG1_I" localSheetId="12">OFFSET('[3]G-Annexes'!$B$4,0,0,1,'[3]Param'!$B$1)</definedName>
    <definedName name="AG1_I">OFFSET(#REF!,0,0,1,#REF!)</definedName>
    <definedName name="AG1_S" localSheetId="0">OFFSET('[3]G-Annexes'!$B$6,0,0,1,'[3]Param'!$B$1)</definedName>
    <definedName name="AG1_S" localSheetId="1">OFFSET('[5]G-Annexes'!$B$6,0,0,1,'[5]Param'!$B$1)</definedName>
    <definedName name="AG1_S" localSheetId="3">OFFSET('[3]G-Annexes'!$B$6,0,0,1,'[3]Param'!$B$1)</definedName>
    <definedName name="AG1_S" localSheetId="12">OFFSET('[3]G-Annexes'!$B$6,0,0,1,'[3]Param'!$B$1)</definedName>
    <definedName name="AG1_S">OFFSET(#REF!,0,0,1,#REF!)</definedName>
    <definedName name="AG11_E" localSheetId="0">OFFSET('[3]G-Annexes'!$B$77,0,0,1,'[3]Param'!$B$1)</definedName>
    <definedName name="AG11_E" localSheetId="1">OFFSET('[5]G-Annexes'!$B$77,0,0,1,'[5]Param'!$B$1)</definedName>
    <definedName name="AG11_E" localSheetId="3">OFFSET('[3]G-Annexes'!$B$77,0,0,1,'[3]Param'!$B$1)</definedName>
    <definedName name="AG11_E" localSheetId="12">OFFSET('[3]G-Annexes'!$B$77,0,0,1,'[3]Param'!$B$1)</definedName>
    <definedName name="AG11_E">OFFSET(#REF!,0,0,1,#REF!)</definedName>
    <definedName name="AG11_I" localSheetId="0">OFFSET('[3]G-Annexes'!$B$76,0,0,1,'[3]Param'!$B$1)</definedName>
    <definedName name="AG11_I" localSheetId="1">OFFSET('[5]G-Annexes'!$B$76,0,0,1,'[5]Param'!$B$1)</definedName>
    <definedName name="AG11_I" localSheetId="3">OFFSET('[3]G-Annexes'!$B$76,0,0,1,'[3]Param'!$B$1)</definedName>
    <definedName name="AG11_I" localSheetId="12">OFFSET('[3]G-Annexes'!$B$76,0,0,1,'[3]Param'!$B$1)</definedName>
    <definedName name="AG11_I">OFFSET(#REF!,0,0,1,#REF!)</definedName>
    <definedName name="AG11_S" localSheetId="0">OFFSET('[3]G-Annexes'!$B$78,0,0,1,'[3]Param'!$B$1)</definedName>
    <definedName name="AG11_S" localSheetId="1">OFFSET('[5]G-Annexes'!$B$78,0,0,1,'[5]Param'!$B$1)</definedName>
    <definedName name="AG11_S" localSheetId="3">OFFSET('[3]G-Annexes'!$B$78,0,0,1,'[3]Param'!$B$1)</definedName>
    <definedName name="AG11_S" localSheetId="12">OFFSET('[3]G-Annexes'!$B$78,0,0,1,'[3]Param'!$B$1)</definedName>
    <definedName name="AG11_S">OFFSET(#REF!,0,0,1,#REF!)</definedName>
    <definedName name="AG12_E" localSheetId="0">OFFSET('[3]G-Annexes'!$B$80,0,0,1,'[3]Param'!$B$1)</definedName>
    <definedName name="AG12_E" localSheetId="1">OFFSET('[5]G-Annexes'!$B$80,0,0,1,'[5]Param'!$B$1)</definedName>
    <definedName name="AG12_E" localSheetId="3">OFFSET('[3]G-Annexes'!$B$80,0,0,1,'[3]Param'!$B$1)</definedName>
    <definedName name="AG12_E" localSheetId="12">OFFSET('[3]G-Annexes'!$B$80,0,0,1,'[3]Param'!$B$1)</definedName>
    <definedName name="AG12_E">OFFSET(#REF!,0,0,1,#REF!)</definedName>
    <definedName name="AG12_I" localSheetId="0">OFFSET('[3]G-Annexes'!$B$79,0,0,1,'[3]Param'!$B$1)</definedName>
    <definedName name="AG12_I" localSheetId="1">OFFSET('[5]G-Annexes'!$B$79,0,0,1,'[5]Param'!$B$1)</definedName>
    <definedName name="AG12_I" localSheetId="3">OFFSET('[3]G-Annexes'!$B$79,0,0,1,'[3]Param'!$B$1)</definedName>
    <definedName name="AG12_I" localSheetId="12">OFFSET('[3]G-Annexes'!$B$79,0,0,1,'[3]Param'!$B$1)</definedName>
    <definedName name="AG12_I">OFFSET(#REF!,0,0,1,#REF!)</definedName>
    <definedName name="AG12_S" localSheetId="0">OFFSET('[3]G-Annexes'!$B$81,0,0,1,'[3]Param'!$B$1)</definedName>
    <definedName name="AG12_S" localSheetId="1">OFFSET('[5]G-Annexes'!$B$81,0,0,1,'[5]Param'!$B$1)</definedName>
    <definedName name="AG12_S" localSheetId="3">OFFSET('[3]G-Annexes'!$B$81,0,0,1,'[3]Param'!$B$1)</definedName>
    <definedName name="AG12_S" localSheetId="12">OFFSET('[3]G-Annexes'!$B$81,0,0,1,'[3]Param'!$B$1)</definedName>
    <definedName name="AG12_S">OFFSET(#REF!,0,0,1,#REF!)</definedName>
    <definedName name="AG13_E" localSheetId="0">OFFSET('[3]G-Annexes'!$B$83,0,0,1,'[3]Param'!$B$1)</definedName>
    <definedName name="AG13_E" localSheetId="1">OFFSET('[5]G-Annexes'!$B$83,0,0,1,'[5]Param'!$B$1)</definedName>
    <definedName name="AG13_E" localSheetId="3">OFFSET('[3]G-Annexes'!$B$83,0,0,1,'[3]Param'!$B$1)</definedName>
    <definedName name="AG13_E" localSheetId="12">OFFSET('[3]G-Annexes'!$B$83,0,0,1,'[3]Param'!$B$1)</definedName>
    <definedName name="AG13_E">OFFSET(#REF!,0,0,1,#REF!)</definedName>
    <definedName name="AG13_I" localSheetId="0">OFFSET('[3]G-Annexes'!$B$82,0,0,1,'[3]Param'!$B$1)</definedName>
    <definedName name="AG13_I" localSheetId="1">OFFSET('[5]G-Annexes'!$B$82,0,0,1,'[5]Param'!$B$1)</definedName>
    <definedName name="AG13_I" localSheetId="3">OFFSET('[3]G-Annexes'!$B$82,0,0,1,'[3]Param'!$B$1)</definedName>
    <definedName name="AG13_I" localSheetId="12">OFFSET('[3]G-Annexes'!$B$82,0,0,1,'[3]Param'!$B$1)</definedName>
    <definedName name="AG13_I">OFFSET(#REF!,0,0,1,#REF!)</definedName>
    <definedName name="AG13_S" localSheetId="0">OFFSET('[3]G-Annexes'!$B$84,0,0,1,'[3]Param'!$B$1)</definedName>
    <definedName name="AG13_S" localSheetId="1">OFFSET('[5]G-Annexes'!$B$84,0,0,1,'[5]Param'!$B$1)</definedName>
    <definedName name="AG13_S" localSheetId="3">OFFSET('[3]G-Annexes'!$B$84,0,0,1,'[3]Param'!$B$1)</definedName>
    <definedName name="AG13_S" localSheetId="12">OFFSET('[3]G-Annexes'!$B$84,0,0,1,'[3]Param'!$B$1)</definedName>
    <definedName name="AG13_S">OFFSET(#REF!,0,0,1,#REF!)</definedName>
    <definedName name="AG14_E" localSheetId="0">OFFSET('[3]G-Annexes'!$B$86,0,0,1,'[3]Param'!$B$1)</definedName>
    <definedName name="AG14_E" localSheetId="1">OFFSET('[5]G-Annexes'!$B$86,0,0,1,'[5]Param'!$B$1)</definedName>
    <definedName name="AG14_E" localSheetId="3">OFFSET('[3]G-Annexes'!$B$86,0,0,1,'[3]Param'!$B$1)</definedName>
    <definedName name="AG14_E" localSheetId="12">OFFSET('[3]G-Annexes'!$B$86,0,0,1,'[3]Param'!$B$1)</definedName>
    <definedName name="AG14_E">OFFSET(#REF!,0,0,1,#REF!)</definedName>
    <definedName name="AG14_I" localSheetId="0">OFFSET('[3]G-Annexes'!$B$85,0,0,1,'[3]Param'!$B$1)</definedName>
    <definedName name="AG14_I" localSheetId="1">OFFSET('[5]G-Annexes'!$B$85,0,0,1,'[5]Param'!$B$1)</definedName>
    <definedName name="AG14_I" localSheetId="3">OFFSET('[3]G-Annexes'!$B$85,0,0,1,'[3]Param'!$B$1)</definedName>
    <definedName name="AG14_I" localSheetId="12">OFFSET('[3]G-Annexes'!$B$85,0,0,1,'[3]Param'!$B$1)</definedName>
    <definedName name="AG14_I">OFFSET(#REF!,0,0,1,#REF!)</definedName>
    <definedName name="AG14_S" localSheetId="0">OFFSET('[3]G-Annexes'!$B$87,0,0,1,'[3]Param'!$B$1)</definedName>
    <definedName name="AG14_S" localSheetId="1">OFFSET('[5]G-Annexes'!$B$87,0,0,1,'[5]Param'!$B$1)</definedName>
    <definedName name="AG14_S" localSheetId="3">OFFSET('[3]G-Annexes'!$B$87,0,0,1,'[3]Param'!$B$1)</definedName>
    <definedName name="AG14_S" localSheetId="12">OFFSET('[3]G-Annexes'!$B$87,0,0,1,'[3]Param'!$B$1)</definedName>
    <definedName name="AG14_S">OFFSET(#REF!,0,0,1,#REF!)</definedName>
    <definedName name="AG15_E" localSheetId="0">OFFSET('[3]G-Annexes'!$B$89,0,0,1,'[3]Param'!$B$1)</definedName>
    <definedName name="AG15_E" localSheetId="1">OFFSET('[5]G-Annexes'!$B$89,0,0,1,'[5]Param'!$B$1)</definedName>
    <definedName name="AG15_E" localSheetId="3">OFFSET('[3]G-Annexes'!$B$89,0,0,1,'[3]Param'!$B$1)</definedName>
    <definedName name="AG15_E" localSheetId="12">OFFSET('[3]G-Annexes'!$B$89,0,0,1,'[3]Param'!$B$1)</definedName>
    <definedName name="AG15_E">OFFSET(#REF!,0,0,1,#REF!)</definedName>
    <definedName name="AG15_I" localSheetId="0">OFFSET('[3]G-Annexes'!$B$88,0,0,1,'[3]Param'!$B$1)</definedName>
    <definedName name="AG15_I" localSheetId="1">OFFSET('[5]G-Annexes'!$B$88,0,0,1,'[5]Param'!$B$1)</definedName>
    <definedName name="AG15_I" localSheetId="3">OFFSET('[3]G-Annexes'!$B$88,0,0,1,'[3]Param'!$B$1)</definedName>
    <definedName name="AG15_I" localSheetId="12">OFFSET('[3]G-Annexes'!$B$88,0,0,1,'[3]Param'!$B$1)</definedName>
    <definedName name="AG15_I">OFFSET(#REF!,0,0,1,#REF!)</definedName>
    <definedName name="AG15_S" localSheetId="0">OFFSET('[3]G-Annexes'!$B$90,0,0,1,'[3]Param'!$B$1)</definedName>
    <definedName name="AG15_S" localSheetId="1">OFFSET('[5]G-Annexes'!$B$90,0,0,1,'[5]Param'!$B$1)</definedName>
    <definedName name="AG15_S" localSheetId="3">OFFSET('[3]G-Annexes'!$B$90,0,0,1,'[3]Param'!$B$1)</definedName>
    <definedName name="AG15_S" localSheetId="12">OFFSET('[3]G-Annexes'!$B$90,0,0,1,'[3]Param'!$B$1)</definedName>
    <definedName name="AG15_S">OFFSET(#REF!,0,0,1,#REF!)</definedName>
    <definedName name="AG16_E" localSheetId="0">OFFSET('[3]G-Annexes'!$B$92,0,0,1,'[3]Param'!$B$1)</definedName>
    <definedName name="AG16_E" localSheetId="1">OFFSET('[5]G-Annexes'!$B$92,0,0,1,'[5]Param'!$B$1)</definedName>
    <definedName name="AG16_E" localSheetId="3">OFFSET('[3]G-Annexes'!$B$92,0,0,1,'[3]Param'!$B$1)</definedName>
    <definedName name="AG16_E" localSheetId="12">OFFSET('[3]G-Annexes'!$B$92,0,0,1,'[3]Param'!$B$1)</definedName>
    <definedName name="AG16_E">OFFSET(#REF!,0,0,1,#REF!)</definedName>
    <definedName name="AG16_I" localSheetId="0">OFFSET('[3]G-Annexes'!$B$91,0,0,1,'[3]Param'!$B$1)</definedName>
    <definedName name="AG16_I" localSheetId="1">OFFSET('[5]G-Annexes'!$B$91,0,0,1,'[5]Param'!$B$1)</definedName>
    <definedName name="AG16_I" localSheetId="3">OFFSET('[3]G-Annexes'!$B$91,0,0,1,'[3]Param'!$B$1)</definedName>
    <definedName name="AG16_I" localSheetId="12">OFFSET('[3]G-Annexes'!$B$91,0,0,1,'[3]Param'!$B$1)</definedName>
    <definedName name="AG16_I">OFFSET(#REF!,0,0,1,#REF!)</definedName>
    <definedName name="AG16_S" localSheetId="0">OFFSET('[3]G-Annexes'!$B$93,0,0,1,'[3]Param'!$B$1)</definedName>
    <definedName name="AG16_S" localSheetId="1">OFFSET('[5]G-Annexes'!$B$93,0,0,1,'[5]Param'!$B$1)</definedName>
    <definedName name="AG16_S" localSheetId="3">OFFSET('[3]G-Annexes'!$B$93,0,0,1,'[3]Param'!$B$1)</definedName>
    <definedName name="AG16_S" localSheetId="12">OFFSET('[3]G-Annexes'!$B$93,0,0,1,'[3]Param'!$B$1)</definedName>
    <definedName name="AG16_S">OFFSET(#REF!,0,0,1,#REF!)</definedName>
    <definedName name="AG17_E" localSheetId="0">OFFSET('[3]G-Annexes'!$B$95,0,0,1,'[3]Param'!$B$1)</definedName>
    <definedName name="AG17_E" localSheetId="1">OFFSET('[5]G-Annexes'!$B$95,0,0,1,'[5]Param'!$B$1)</definedName>
    <definedName name="AG17_E" localSheetId="3">OFFSET('[3]G-Annexes'!$B$95,0,0,1,'[3]Param'!$B$1)</definedName>
    <definedName name="AG17_E" localSheetId="12">OFFSET('[3]G-Annexes'!$B$95,0,0,1,'[3]Param'!$B$1)</definedName>
    <definedName name="AG17_E">OFFSET(#REF!,0,0,1,#REF!)</definedName>
    <definedName name="AG17_I" localSheetId="0">OFFSET('[3]G-Annexes'!$B$94,0,0,1,'[3]Param'!$B$1)</definedName>
    <definedName name="AG17_I" localSheetId="1">OFFSET('[5]G-Annexes'!$B$94,0,0,1,'[5]Param'!$B$1)</definedName>
    <definedName name="AG17_I" localSheetId="3">OFFSET('[3]G-Annexes'!$B$94,0,0,1,'[3]Param'!$B$1)</definedName>
    <definedName name="AG17_I" localSheetId="12">OFFSET('[3]G-Annexes'!$B$94,0,0,1,'[3]Param'!$B$1)</definedName>
    <definedName name="AG17_I">OFFSET(#REF!,0,0,1,#REF!)</definedName>
    <definedName name="AG17_S" localSheetId="0">OFFSET('[3]G-Annexes'!$B$96,0,0,1,'[3]Param'!$B$1)</definedName>
    <definedName name="AG17_S" localSheetId="1">OFFSET('[5]G-Annexes'!$B$96,0,0,1,'[5]Param'!$B$1)</definedName>
    <definedName name="AG17_S" localSheetId="3">OFFSET('[3]G-Annexes'!$B$96,0,0,1,'[3]Param'!$B$1)</definedName>
    <definedName name="AG17_S" localSheetId="12">OFFSET('[3]G-Annexes'!$B$96,0,0,1,'[3]Param'!$B$1)</definedName>
    <definedName name="AG17_S">OFFSET(#REF!,0,0,1,#REF!)</definedName>
    <definedName name="AG2_E" localSheetId="0">OFFSET('[3]G-Annexes'!$B$8,0,0,1,'[3]Param'!$B$1)</definedName>
    <definedName name="AG2_E" localSheetId="1">OFFSET('[5]G-Annexes'!$B$8,0,0,1,'[5]Param'!$B$1)</definedName>
    <definedName name="AG2_E" localSheetId="3">OFFSET('[3]G-Annexes'!$B$8,0,0,1,'[3]Param'!$B$1)</definedName>
    <definedName name="AG2_E" localSheetId="12">OFFSET('[3]G-Annexes'!$B$8,0,0,1,'[3]Param'!$B$1)</definedName>
    <definedName name="AG2_E">OFFSET(#REF!,0,0,1,#REF!)</definedName>
    <definedName name="AG2_I" localSheetId="0">OFFSET('[3]G-Annexes'!$B$7,0,0,1,'[3]Param'!$B$1)</definedName>
    <definedName name="AG2_I" localSheetId="1">OFFSET('[5]G-Annexes'!$B$7,0,0,1,'[5]Param'!$B$1)</definedName>
    <definedName name="AG2_I" localSheetId="3">OFFSET('[3]G-Annexes'!$B$7,0,0,1,'[3]Param'!$B$1)</definedName>
    <definedName name="AG2_I" localSheetId="12">OFFSET('[3]G-Annexes'!$B$7,0,0,1,'[3]Param'!$B$1)</definedName>
    <definedName name="AG2_I">OFFSET(#REF!,0,0,1,#REF!)</definedName>
    <definedName name="AG2_S" localSheetId="0">OFFSET('[3]G-Annexes'!$B$9,0,0,1,'[3]Param'!$B$1)</definedName>
    <definedName name="AG2_S" localSheetId="1">OFFSET('[5]G-Annexes'!$B$9,0,0,1,'[5]Param'!$B$1)</definedName>
    <definedName name="AG2_S" localSheetId="3">OFFSET('[3]G-Annexes'!$B$9,0,0,1,'[3]Param'!$B$1)</definedName>
    <definedName name="AG2_S" localSheetId="12">OFFSET('[3]G-Annexes'!$B$9,0,0,1,'[3]Param'!$B$1)</definedName>
    <definedName name="AG2_S">OFFSET(#REF!,0,0,1,#REF!)</definedName>
    <definedName name="AG3_E" localSheetId="0">OFFSET('[3]G-Annexes'!$B$11,0,0,1,'[3]Param'!$B$1)</definedName>
    <definedName name="AG3_E" localSheetId="1">OFFSET('[5]G-Annexes'!$B$11,0,0,1,'[5]Param'!$B$1)</definedName>
    <definedName name="AG3_E" localSheetId="3">OFFSET('[3]G-Annexes'!$B$11,0,0,1,'[3]Param'!$B$1)</definedName>
    <definedName name="AG3_E" localSheetId="12">OFFSET('[3]G-Annexes'!$B$11,0,0,1,'[3]Param'!$B$1)</definedName>
    <definedName name="AG3_E">OFFSET(#REF!,0,0,1,#REF!)</definedName>
    <definedName name="AG3_I" localSheetId="0">OFFSET('[3]G-Annexes'!$B$10,0,0,1,'[3]Param'!$B$1)</definedName>
    <definedName name="AG3_I" localSheetId="1">OFFSET('[5]G-Annexes'!$B$10,0,0,1,'[5]Param'!$B$1)</definedName>
    <definedName name="AG3_I" localSheetId="3">OFFSET('[3]G-Annexes'!$B$10,0,0,1,'[3]Param'!$B$1)</definedName>
    <definedName name="AG3_I" localSheetId="12">OFFSET('[3]G-Annexes'!$B$10,0,0,1,'[3]Param'!$B$1)</definedName>
    <definedName name="AG3_I">OFFSET(#REF!,0,0,1,#REF!)</definedName>
    <definedName name="AG3_S" localSheetId="0">OFFSET('[3]G-Annexes'!$B$12,0,0,1,'[3]Param'!$B$1)</definedName>
    <definedName name="AG3_S" localSheetId="1">OFFSET('[5]G-Annexes'!$B$12,0,0,1,'[5]Param'!$B$1)</definedName>
    <definedName name="AG3_S" localSheetId="3">OFFSET('[3]G-Annexes'!$B$12,0,0,1,'[3]Param'!$B$1)</definedName>
    <definedName name="AG3_S" localSheetId="12">OFFSET('[3]G-Annexes'!$B$12,0,0,1,'[3]Param'!$B$1)</definedName>
    <definedName name="AG3_S">OFFSET(#REF!,0,0,1,#REF!)</definedName>
    <definedName name="AG6_E" localSheetId="0">OFFSET('[3]G-Annexes'!$B$14,0,0,1,'[3]Param'!$B$1)</definedName>
    <definedName name="AG6_E" localSheetId="1">OFFSET('[5]G-Annexes'!$B$14,0,0,1,'[5]Param'!$B$1)</definedName>
    <definedName name="AG6_E" localSheetId="3">OFFSET('[3]G-Annexes'!$B$14,0,0,1,'[3]Param'!$B$1)</definedName>
    <definedName name="AG6_E" localSheetId="12">OFFSET('[3]G-Annexes'!$B$14,0,0,1,'[3]Param'!$B$1)</definedName>
    <definedName name="AG6_E">OFFSET(#REF!,0,0,1,#REF!)</definedName>
    <definedName name="AG6_I" localSheetId="0">OFFSET('[3]G-Annexes'!$B$13,0,0,1,'[3]Param'!$B$1)</definedName>
    <definedName name="AG6_I" localSheetId="1">OFFSET('[5]G-Annexes'!$B$13,0,0,1,'[5]Param'!$B$1)</definedName>
    <definedName name="AG6_I" localSheetId="3">OFFSET('[3]G-Annexes'!$B$13,0,0,1,'[3]Param'!$B$1)</definedName>
    <definedName name="AG6_I" localSheetId="12">OFFSET('[3]G-Annexes'!$B$13,0,0,1,'[3]Param'!$B$1)</definedName>
    <definedName name="AG6_I">OFFSET(#REF!,0,0,1,#REF!)</definedName>
    <definedName name="AG6_S" localSheetId="0">OFFSET('[3]G-Annexes'!$B$15,0,0,1,'[3]Param'!$B$1)</definedName>
    <definedName name="AG6_S" localSheetId="1">OFFSET('[5]G-Annexes'!$B$15,0,0,1,'[5]Param'!$B$1)</definedName>
    <definedName name="AG6_S" localSheetId="3">OFFSET('[3]G-Annexes'!$B$15,0,0,1,'[3]Param'!$B$1)</definedName>
    <definedName name="AG6_S" localSheetId="12">OFFSET('[3]G-Annexes'!$B$15,0,0,1,'[3]Param'!$B$1)</definedName>
    <definedName name="AG6_S">OFFSET(#REF!,0,0,1,#REF!)</definedName>
    <definedName name="AGAUTRES_E" localSheetId="0">OFFSET('[3]G-Annexes'!$B$17,0,0,1,'[3]Param'!$B$1)</definedName>
    <definedName name="AGAUTRES_E" localSheetId="1">OFFSET('[5]G-Annexes'!$B$17,0,0,1,'[5]Param'!$B$1)</definedName>
    <definedName name="AGAUTRES_E" localSheetId="3">OFFSET('[3]G-Annexes'!$B$17,0,0,1,'[3]Param'!$B$1)</definedName>
    <definedName name="AGAUTRES_E" localSheetId="12">OFFSET('[3]G-Annexes'!$B$17,0,0,1,'[3]Param'!$B$1)</definedName>
    <definedName name="AGAUTRES_E">OFFSET(#REF!,0,0,1,#REF!)</definedName>
    <definedName name="AGAUTRES_I" localSheetId="0">OFFSET('[3]G-Annexes'!$B$16,0,0,1,'[3]Param'!$B$1)</definedName>
    <definedName name="AGAUTRES_I" localSheetId="1">OFFSET('[5]G-Annexes'!$B$16,0,0,1,'[5]Param'!$B$1)</definedName>
    <definedName name="AGAUTRES_I" localSheetId="3">OFFSET('[3]G-Annexes'!$B$16,0,0,1,'[3]Param'!$B$1)</definedName>
    <definedName name="AGAUTRES_I" localSheetId="12">OFFSET('[3]G-Annexes'!$B$16,0,0,1,'[3]Param'!$B$1)</definedName>
    <definedName name="AGAUTRES_I">OFFSET(#REF!,0,0,1,#REF!)</definedName>
    <definedName name="AGAUTRES_S" localSheetId="0">OFFSET('[3]G-Annexes'!$B$18,0,0,1,'[3]Param'!$B$1)</definedName>
    <definedName name="AGAUTRES_S" localSheetId="1">OFFSET('[5]G-Annexes'!$B$18,0,0,1,'[5]Param'!$B$1)</definedName>
    <definedName name="AGAUTRES_S" localSheetId="3">OFFSET('[3]G-Annexes'!$B$18,0,0,1,'[3]Param'!$B$1)</definedName>
    <definedName name="AGAUTRES_S" localSheetId="12">OFFSET('[3]G-Annexes'!$B$18,0,0,1,'[3]Param'!$B$1)</definedName>
    <definedName name="AGAUTRES_S">OFFSET(#REF!,0,0,1,#REF!)</definedName>
    <definedName name="AGB06Z_E" localSheetId="0">OFFSET('[3]G-Annexes'!$B$20,0,0,1,'[3]Param'!$B$1)</definedName>
    <definedName name="AGB06Z_E" localSheetId="1">OFFSET('[5]G-Annexes'!$B$20,0,0,1,'[5]Param'!$B$1)</definedName>
    <definedName name="AGB06Z_E" localSheetId="3">OFFSET('[3]G-Annexes'!$B$20,0,0,1,'[3]Param'!$B$1)</definedName>
    <definedName name="AGB06Z_E" localSheetId="12">OFFSET('[3]G-Annexes'!$B$20,0,0,1,'[3]Param'!$B$1)</definedName>
    <definedName name="AGB06Z_E">OFFSET(#REF!,0,0,1,#REF!)</definedName>
    <definedName name="AGB06Z_I" localSheetId="0">OFFSET('[3]G-Annexes'!$B$19,0,0,1,'[3]Param'!$B$1)</definedName>
    <definedName name="AGB06Z_I" localSheetId="1">OFFSET('[5]G-Annexes'!$B$19,0,0,1,'[5]Param'!$B$1)</definedName>
    <definedName name="AGB06Z_I" localSheetId="3">OFFSET('[3]G-Annexes'!$B$19,0,0,1,'[3]Param'!$B$1)</definedName>
    <definedName name="AGB06Z_I" localSheetId="12">OFFSET('[3]G-Annexes'!$B$19,0,0,1,'[3]Param'!$B$1)</definedName>
    <definedName name="AGB06Z_I">OFFSET(#REF!,0,0,1,#REF!)</definedName>
    <definedName name="AGB06Z_S" localSheetId="0">OFFSET('[3]G-Annexes'!$B$21,0,0,1,'[3]Param'!$B$1)</definedName>
    <definedName name="AGB06Z_S" localSheetId="1">OFFSET('[5]G-Annexes'!$B$21,0,0,1,'[5]Param'!$B$1)</definedName>
    <definedName name="AGB06Z_S" localSheetId="3">OFFSET('[3]G-Annexes'!$B$21,0,0,1,'[3]Param'!$B$1)</definedName>
    <definedName name="AGB06Z_S" localSheetId="12">OFFSET('[3]G-Annexes'!$B$21,0,0,1,'[3]Param'!$B$1)</definedName>
    <definedName name="AGB06Z_S">OFFSET(#REF!,0,0,1,#REF!)</definedName>
    <definedName name="AGC20AC_E" localSheetId="0">OFFSET('[3]G-Annexes'!$B$62,0,0,1,'[3]Param'!$B$1)</definedName>
    <definedName name="AGC20AC_E" localSheetId="1">OFFSET('[5]G-Annexes'!$B$62,0,0,1,'[5]Param'!$B$1)</definedName>
    <definedName name="AGC20AC_E" localSheetId="3">OFFSET('[3]G-Annexes'!$B$62,0,0,1,'[3]Param'!$B$1)</definedName>
    <definedName name="AGC20AC_E" localSheetId="12">OFFSET('[3]G-Annexes'!$B$62,0,0,1,'[3]Param'!$B$1)</definedName>
    <definedName name="AGC20AC_E">OFFSET(#REF!,0,0,1,#REF!)</definedName>
    <definedName name="AGC20AC_I" localSheetId="0">OFFSET('[3]G-Annexes'!$B$61,0,0,1,'[3]Param'!$B$1)</definedName>
    <definedName name="AGC20AC_I" localSheetId="1">OFFSET('[5]G-Annexes'!$B$61,0,0,1,'[5]Param'!$B$1)</definedName>
    <definedName name="AGC20AC_I" localSheetId="3">OFFSET('[3]G-Annexes'!$B$61,0,0,1,'[3]Param'!$B$1)</definedName>
    <definedName name="AGC20AC_I" localSheetId="12">OFFSET('[3]G-Annexes'!$B$61,0,0,1,'[3]Param'!$B$1)</definedName>
    <definedName name="AGC20AC_I">OFFSET(#REF!,0,0,1,#REF!)</definedName>
    <definedName name="AGC20AC_S" localSheetId="0">OFFSET('[3]G-Annexes'!$B$63,0,0,1,'[3]Param'!$B$1)</definedName>
    <definedName name="AGC20AC_S" localSheetId="1">OFFSET('[5]G-Annexes'!$B$63,0,0,1,'[5]Param'!$B$1)</definedName>
    <definedName name="AGC20AC_S" localSheetId="3">OFFSET('[3]G-Annexes'!$B$63,0,0,1,'[3]Param'!$B$1)</definedName>
    <definedName name="AGC20AC_S" localSheetId="12">OFFSET('[3]G-Annexes'!$B$63,0,0,1,'[3]Param'!$B$1)</definedName>
    <definedName name="AGC20AC_S">OFFSET(#REF!,0,0,1,#REF!)</definedName>
    <definedName name="AGC20B_E" localSheetId="0">OFFSET('[3]G-Annexes'!$B$59,0,0,1,'[3]Param'!$B$1)</definedName>
    <definedName name="AGC20B_E" localSheetId="1">OFFSET('[5]G-Annexes'!$B$59,0,0,1,'[5]Param'!$B$1)</definedName>
    <definedName name="AGC20B_E" localSheetId="3">OFFSET('[3]G-Annexes'!$B$59,0,0,1,'[3]Param'!$B$1)</definedName>
    <definedName name="AGC20B_E" localSheetId="12">OFFSET('[3]G-Annexes'!$B$59,0,0,1,'[3]Param'!$B$1)</definedName>
    <definedName name="AGC20B_E">OFFSET(#REF!,0,0,1,#REF!)</definedName>
    <definedName name="AGC20B_I" localSheetId="0">OFFSET('[3]G-Annexes'!$B$58,0,0,1,'[3]Param'!$B$1)</definedName>
    <definedName name="AGC20B_I" localSheetId="1">OFFSET('[5]G-Annexes'!$B$58,0,0,1,'[5]Param'!$B$1)</definedName>
    <definedName name="AGC20B_I" localSheetId="3">OFFSET('[3]G-Annexes'!$B$58,0,0,1,'[3]Param'!$B$1)</definedName>
    <definedName name="AGC20B_I" localSheetId="12">OFFSET('[3]G-Annexes'!$B$58,0,0,1,'[3]Param'!$B$1)</definedName>
    <definedName name="AGC20B_I">OFFSET(#REF!,0,0,1,#REF!)</definedName>
    <definedName name="AGC20B_S" localSheetId="0">OFFSET('[3]G-Annexes'!$B$60,0,0,1,'[3]Param'!$B$1)</definedName>
    <definedName name="AGC20B_S" localSheetId="1">OFFSET('[5]G-Annexes'!$B$60,0,0,1,'[5]Param'!$B$1)</definedName>
    <definedName name="AGC20B_S" localSheetId="3">OFFSET('[3]G-Annexes'!$B$60,0,0,1,'[3]Param'!$B$1)</definedName>
    <definedName name="AGC20B_S" localSheetId="12">OFFSET('[3]G-Annexes'!$B$60,0,0,1,'[3]Param'!$B$1)</definedName>
    <definedName name="AGC20B_S">OFFSET(#REF!,0,0,1,#REF!)</definedName>
    <definedName name="AGC29AB_E" localSheetId="0">OFFSET('[3]G-Annexes'!$B$41,0,0,1,'[3]Param'!$B$1)</definedName>
    <definedName name="AGC29AB_E" localSheetId="1">OFFSET('[5]G-Annexes'!$B$41,0,0,1,'[5]Param'!$B$1)</definedName>
    <definedName name="AGC29AB_E" localSheetId="3">OFFSET('[3]G-Annexes'!$B$41,0,0,1,'[3]Param'!$B$1)</definedName>
    <definedName name="AGC29AB_E" localSheetId="12">OFFSET('[3]G-Annexes'!$B$41,0,0,1,'[3]Param'!$B$1)</definedName>
    <definedName name="AGC29AB_E">OFFSET(#REF!,0,0,1,#REF!)</definedName>
    <definedName name="AGC29AB_I" localSheetId="0">OFFSET('[3]G-Annexes'!$B$40,0,0,1,'[3]Param'!$B$1)</definedName>
    <definedName name="AGC29AB_I" localSheetId="1">OFFSET('[5]G-Annexes'!$B$40,0,0,1,'[5]Param'!$B$1)</definedName>
    <definedName name="AGC29AB_I" localSheetId="3">OFFSET('[3]G-Annexes'!$B$40,0,0,1,'[3]Param'!$B$1)</definedName>
    <definedName name="AGC29AB_I" localSheetId="12">OFFSET('[3]G-Annexes'!$B$40,0,0,1,'[3]Param'!$B$1)</definedName>
    <definedName name="AGC29AB_I">OFFSET(#REF!,0,0,1,#REF!)</definedName>
    <definedName name="AGC29AB_S" localSheetId="0">OFFSET('[3]G-Annexes'!$B$42,0,0,1,'[3]Param'!$B$1)</definedName>
    <definedName name="AGC29AB_S" localSheetId="1">OFFSET('[5]G-Annexes'!$B$42,0,0,1,'[5]Param'!$B$1)</definedName>
    <definedName name="AGC29AB_S" localSheetId="3">OFFSET('[3]G-Annexes'!$B$42,0,0,1,'[3]Param'!$B$1)</definedName>
    <definedName name="AGC29AB_S" localSheetId="12">OFFSET('[3]G-Annexes'!$B$42,0,0,1,'[3]Param'!$B$1)</definedName>
    <definedName name="AGC29AB_S">OFFSET(#REF!,0,0,1,#REF!)</definedName>
    <definedName name="AGC30A_E" localSheetId="0">OFFSET('[3]G-Annexes'!$B$44,0,0,1,'[3]Param'!$B$1)</definedName>
    <definedName name="AGC30A_E" localSheetId="1">OFFSET('[5]G-Annexes'!$B$44,0,0,1,'[5]Param'!$B$1)</definedName>
    <definedName name="AGC30A_E" localSheetId="3">OFFSET('[3]G-Annexes'!$B$44,0,0,1,'[3]Param'!$B$1)</definedName>
    <definedName name="AGC30A_E" localSheetId="12">OFFSET('[3]G-Annexes'!$B$44,0,0,1,'[3]Param'!$B$1)</definedName>
    <definedName name="AGC30A_E">OFFSET(#REF!,0,0,1,#REF!)</definedName>
    <definedName name="AGC30A_I" localSheetId="0">OFFSET('[3]G-Annexes'!$B$43,0,0,1,'[3]Param'!$B$1)</definedName>
    <definedName name="AGC30A_I" localSheetId="1">OFFSET('[5]G-Annexes'!$B$43,0,0,1,'[5]Param'!$B$1)</definedName>
    <definedName name="AGC30A_I" localSheetId="3">OFFSET('[3]G-Annexes'!$B$43,0,0,1,'[3]Param'!$B$1)</definedName>
    <definedName name="AGC30A_I" localSheetId="12">OFFSET('[3]G-Annexes'!$B$43,0,0,1,'[3]Param'!$B$1)</definedName>
    <definedName name="AGC30A_I">OFFSET(#REF!,0,0,1,#REF!)</definedName>
    <definedName name="AGC30A_S" localSheetId="0">OFFSET('[3]G-Annexes'!$B$45,0,0,1,'[3]Param'!$B$1)</definedName>
    <definedName name="AGC30A_S" localSheetId="1">OFFSET('[5]G-Annexes'!$B$45,0,0,1,'[5]Param'!$B$1)</definedName>
    <definedName name="AGC30A_S" localSheetId="3">OFFSET('[3]G-Annexes'!$B$45,0,0,1,'[3]Param'!$B$1)</definedName>
    <definedName name="AGC30A_S" localSheetId="12">OFFSET('[3]G-Annexes'!$B$45,0,0,1,'[3]Param'!$B$1)</definedName>
    <definedName name="AGC30A_S">OFFSET(#REF!,0,0,1,#REF!)</definedName>
    <definedName name="AGC30BE_E" localSheetId="0">OFFSET('[3]G-Annexes'!$B$47,0,0,1,'[3]Param'!$B$1)</definedName>
    <definedName name="AGC30BE_E" localSheetId="1">OFFSET('[5]G-Annexes'!$B$47,0,0,1,'[5]Param'!$B$1)</definedName>
    <definedName name="AGC30BE_E" localSheetId="3">OFFSET('[3]G-Annexes'!$B$47,0,0,1,'[3]Param'!$B$1)</definedName>
    <definedName name="AGC30BE_E" localSheetId="12">OFFSET('[3]G-Annexes'!$B$47,0,0,1,'[3]Param'!$B$1)</definedName>
    <definedName name="AGC30BE_E">OFFSET(#REF!,0,0,1,#REF!)</definedName>
    <definedName name="AGC30BE_I" localSheetId="0">OFFSET('[3]G-Annexes'!$B$46,0,0,1,'[3]Param'!$B$1)</definedName>
    <definedName name="AGC30BE_I" localSheetId="1">OFFSET('[5]G-Annexes'!$B$46,0,0,1,'[5]Param'!$B$1)</definedName>
    <definedName name="AGC30BE_I" localSheetId="3">OFFSET('[3]G-Annexes'!$B$46,0,0,1,'[3]Param'!$B$1)</definedName>
    <definedName name="AGC30BE_I" localSheetId="12">OFFSET('[3]G-Annexes'!$B$46,0,0,1,'[3]Param'!$B$1)</definedName>
    <definedName name="AGC30BE_I">OFFSET(#REF!,0,0,1,#REF!)</definedName>
    <definedName name="AGC30BE_S" localSheetId="0">OFFSET('[3]G-Annexes'!$B$48,0,0,1,'[3]Param'!$B$1)</definedName>
    <definedName name="AGC30BE_S" localSheetId="1">OFFSET('[5]G-Annexes'!$B$48,0,0,1,'[5]Param'!$B$1)</definedName>
    <definedName name="AGC30BE_S" localSheetId="3">OFFSET('[3]G-Annexes'!$B$48,0,0,1,'[3]Param'!$B$1)</definedName>
    <definedName name="AGC30BE_S" localSheetId="12">OFFSET('[3]G-Annexes'!$B$48,0,0,1,'[3]Param'!$B$1)</definedName>
    <definedName name="AGC30BE_S">OFFSET(#REF!,0,0,1,#REF!)</definedName>
    <definedName name="AGC30C_E" localSheetId="0">OFFSET('[3]G-Annexes'!$B$50,0,0,1,'[3]Param'!$B$1)</definedName>
    <definedName name="AGC30C_E" localSheetId="1">OFFSET('[5]G-Annexes'!$B$50,0,0,1,'[5]Param'!$B$1)</definedName>
    <definedName name="AGC30C_E" localSheetId="3">OFFSET('[3]G-Annexes'!$B$50,0,0,1,'[3]Param'!$B$1)</definedName>
    <definedName name="AGC30C_E" localSheetId="12">OFFSET('[3]G-Annexes'!$B$50,0,0,1,'[3]Param'!$B$1)</definedName>
    <definedName name="AGC30C_E">OFFSET(#REF!,0,0,1,#REF!)</definedName>
    <definedName name="AGC30C_I" localSheetId="0">OFFSET('[3]G-Annexes'!$B$49,0,0,1,'[3]Param'!$B$1)</definedName>
    <definedName name="AGC30C_I" localSheetId="1">OFFSET('[5]G-Annexes'!$B$49,0,0,1,'[5]Param'!$B$1)</definedName>
    <definedName name="AGC30C_I" localSheetId="3">OFFSET('[3]G-Annexes'!$B$49,0,0,1,'[3]Param'!$B$1)</definedName>
    <definedName name="AGC30C_I" localSheetId="12">OFFSET('[3]G-Annexes'!$B$49,0,0,1,'[3]Param'!$B$1)</definedName>
    <definedName name="AGC30C_I">OFFSET(#REF!,0,0,1,#REF!)</definedName>
    <definedName name="AGC30C_S" localSheetId="0">OFFSET('[3]G-Annexes'!$B$51,0,0,1,'[3]Param'!$B$1)</definedName>
    <definedName name="AGC30C_S" localSheetId="1">OFFSET('[5]G-Annexes'!$B$51,0,0,1,'[5]Param'!$B$1)</definedName>
    <definedName name="AGC30C_S" localSheetId="3">OFFSET('[3]G-Annexes'!$B$51,0,0,1,'[3]Param'!$B$1)</definedName>
    <definedName name="AGC30C_S" localSheetId="12">OFFSET('[3]G-Annexes'!$B$51,0,0,1,'[3]Param'!$B$1)</definedName>
    <definedName name="AGC30C_S">OFFSET(#REF!,0,0,1,#REF!)</definedName>
    <definedName name="AGCA_E" localSheetId="0">OFFSET('[3]G-Annexes'!$B$26,0,0,1,'[3]Param'!$B$1)</definedName>
    <definedName name="AGCA_E" localSheetId="1">OFFSET('[5]G-Annexes'!$B$26,0,0,1,'[5]Param'!$B$1)</definedName>
    <definedName name="AGCA_E" localSheetId="3">OFFSET('[3]G-Annexes'!$B$26,0,0,1,'[3]Param'!$B$1)</definedName>
    <definedName name="AGCA_E" localSheetId="12">OFFSET('[3]G-Annexes'!$B$26,0,0,1,'[3]Param'!$B$1)</definedName>
    <definedName name="AGCA_E">OFFSET(#REF!,0,0,1,#REF!)</definedName>
    <definedName name="AGCA_I" localSheetId="0">OFFSET('[3]G-Annexes'!$B$25,0,0,1,'[3]Param'!$B$1)</definedName>
    <definedName name="AGCA_I" localSheetId="1">OFFSET('[5]G-Annexes'!$B$25,0,0,1,'[5]Param'!$B$1)</definedName>
    <definedName name="AGCA_I" localSheetId="3">OFFSET('[3]G-Annexes'!$B$25,0,0,1,'[3]Param'!$B$1)</definedName>
    <definedName name="AGCA_I" localSheetId="12">OFFSET('[3]G-Annexes'!$B$25,0,0,1,'[3]Param'!$B$1)</definedName>
    <definedName name="AGCA_I">OFFSET(#REF!,0,0,1,#REF!)</definedName>
    <definedName name="AGCA_S" localSheetId="0">OFFSET('[3]G-Annexes'!$B$27,0,0,1,'[3]Param'!$B$1)</definedName>
    <definedName name="AGCA_S" localSheetId="1">OFFSET('[5]G-Annexes'!$B$27,0,0,1,'[5]Param'!$B$1)</definedName>
    <definedName name="AGCA_S" localSheetId="3">OFFSET('[3]G-Annexes'!$B$27,0,0,1,'[3]Param'!$B$1)</definedName>
    <definedName name="AGCA_S" localSheetId="12">OFFSET('[3]G-Annexes'!$B$27,0,0,1,'[3]Param'!$B$1)</definedName>
    <definedName name="AGCA_S">OFFSET(#REF!,0,0,1,#REF!)</definedName>
    <definedName name="AGCB_E" localSheetId="0">OFFSET('[3]G-Annexes'!$B$53,0,0,1,'[3]Param'!$B$1)</definedName>
    <definedName name="AGCB_E" localSheetId="1">OFFSET('[5]G-Annexes'!$B$53,0,0,1,'[5]Param'!$B$1)</definedName>
    <definedName name="AGCB_E" localSheetId="3">OFFSET('[3]G-Annexes'!$B$53,0,0,1,'[3]Param'!$B$1)</definedName>
    <definedName name="AGCB_E" localSheetId="12">OFFSET('[3]G-Annexes'!$B$53,0,0,1,'[3]Param'!$B$1)</definedName>
    <definedName name="AGCB_E">OFFSET(#REF!,0,0,1,#REF!)</definedName>
    <definedName name="AGCB_I" localSheetId="0">OFFSET('[3]G-Annexes'!$B$52,0,0,1,'[3]Param'!$B$1)</definedName>
    <definedName name="AGCB_I" localSheetId="1">OFFSET('[5]G-Annexes'!$B$52,0,0,1,'[5]Param'!$B$1)</definedName>
    <definedName name="AGCB_I" localSheetId="3">OFFSET('[3]G-Annexes'!$B$52,0,0,1,'[3]Param'!$B$1)</definedName>
    <definedName name="AGCB_I" localSheetId="12">OFFSET('[3]G-Annexes'!$B$52,0,0,1,'[3]Param'!$B$1)</definedName>
    <definedName name="AGCB_I">OFFSET(#REF!,0,0,1,#REF!)</definedName>
    <definedName name="AGCB_S" localSheetId="0">OFFSET('[3]G-Annexes'!$B$54,0,0,1,'[3]Param'!$B$1)</definedName>
    <definedName name="AGCB_S" localSheetId="1">OFFSET('[5]G-Annexes'!$B$54,0,0,1,'[5]Param'!$B$1)</definedName>
    <definedName name="AGCB_S" localSheetId="3">OFFSET('[3]G-Annexes'!$B$54,0,0,1,'[3]Param'!$B$1)</definedName>
    <definedName name="AGCB_S" localSheetId="12">OFFSET('[3]G-Annexes'!$B$54,0,0,1,'[3]Param'!$B$1)</definedName>
    <definedName name="AGCB_S">OFFSET(#REF!,0,0,1,#REF!)</definedName>
    <definedName name="AGCC_E" localSheetId="0">OFFSET('[3]G-Annexes'!$B$56,0,0,1,'[3]Param'!$B$1)</definedName>
    <definedName name="AGCC_E" localSheetId="1">OFFSET('[5]G-Annexes'!$B$56,0,0,1,'[5]Param'!$B$1)</definedName>
    <definedName name="AGCC_E" localSheetId="3">OFFSET('[3]G-Annexes'!$B$56,0,0,1,'[3]Param'!$B$1)</definedName>
    <definedName name="AGCC_E" localSheetId="12">OFFSET('[3]G-Annexes'!$B$56,0,0,1,'[3]Param'!$B$1)</definedName>
    <definedName name="AGCC_E">OFFSET(#REF!,0,0,1,#REF!)</definedName>
    <definedName name="AGCC_I" localSheetId="0">OFFSET('[3]G-Annexes'!$B$55,0,0,1,'[3]Param'!$B$1)</definedName>
    <definedName name="AGCC_I" localSheetId="1">OFFSET('[5]G-Annexes'!$B$55,0,0,1,'[5]Param'!$B$1)</definedName>
    <definedName name="AGCC_I" localSheetId="3">OFFSET('[3]G-Annexes'!$B$55,0,0,1,'[3]Param'!$B$1)</definedName>
    <definedName name="AGCC_I" localSheetId="12">OFFSET('[3]G-Annexes'!$B$55,0,0,1,'[3]Param'!$B$1)</definedName>
    <definedName name="AGCC_I">OFFSET(#REF!,0,0,1,#REF!)</definedName>
    <definedName name="AGCC_S" localSheetId="0">OFFSET('[3]G-Annexes'!$B$57,0,0,1,'[3]Param'!$B$1)</definedName>
    <definedName name="AGCC_S" localSheetId="1">OFFSET('[5]G-Annexes'!$B$57,0,0,1,'[5]Param'!$B$1)</definedName>
    <definedName name="AGCC_S" localSheetId="3">OFFSET('[3]G-Annexes'!$B$57,0,0,1,'[3]Param'!$B$1)</definedName>
    <definedName name="AGCC_S" localSheetId="12">OFFSET('[3]G-Annexes'!$B$57,0,0,1,'[3]Param'!$B$1)</definedName>
    <definedName name="AGCC_S">OFFSET(#REF!,0,0,1,#REF!)</definedName>
    <definedName name="AGCD_E" localSheetId="0">OFFSET('[3]G-Annexes'!$B$29,0,0,1,'[3]Param'!$B$1)</definedName>
    <definedName name="AGCD_E" localSheetId="1">OFFSET('[5]G-Annexes'!$B$29,0,0,1,'[5]Param'!$B$1)</definedName>
    <definedName name="AGCD_E" localSheetId="3">OFFSET('[3]G-Annexes'!$B$29,0,0,1,'[3]Param'!$B$1)</definedName>
    <definedName name="AGCD_E" localSheetId="12">OFFSET('[3]G-Annexes'!$B$29,0,0,1,'[3]Param'!$B$1)</definedName>
    <definedName name="AGCD_E">OFFSET(#REF!,0,0,1,#REF!)</definedName>
    <definedName name="AGCD_I" localSheetId="0">OFFSET('[3]G-Annexes'!$B$28,0,0,1,'[3]Param'!$B$1)</definedName>
    <definedName name="AGCD_I" localSheetId="1">OFFSET('[5]G-Annexes'!$B$28,0,0,1,'[5]Param'!$B$1)</definedName>
    <definedName name="AGCD_I" localSheetId="3">OFFSET('[3]G-Annexes'!$B$28,0,0,1,'[3]Param'!$B$1)</definedName>
    <definedName name="AGCD_I" localSheetId="12">OFFSET('[3]G-Annexes'!$B$28,0,0,1,'[3]Param'!$B$1)</definedName>
    <definedName name="AGCD_I">OFFSET(#REF!,0,0,1,#REF!)</definedName>
    <definedName name="AGCD_S" localSheetId="0">OFFSET('[3]G-Annexes'!$B$30,0,0,1,'[3]Param'!$B$1)</definedName>
    <definedName name="AGCD_S" localSheetId="1">OFFSET('[5]G-Annexes'!$B$30,0,0,1,'[5]Param'!$B$1)</definedName>
    <definedName name="AGCD_S" localSheetId="3">OFFSET('[3]G-Annexes'!$B$30,0,0,1,'[3]Param'!$B$1)</definedName>
    <definedName name="AGCD_S" localSheetId="12">OFFSET('[3]G-Annexes'!$B$30,0,0,1,'[3]Param'!$B$1)</definedName>
    <definedName name="AGCD_S">OFFSET(#REF!,0,0,1,#REF!)</definedName>
    <definedName name="AGCF_E" localSheetId="0">OFFSET('[3]G-Annexes'!$B$65,0,0,1,'[3]Param'!$B$1)</definedName>
    <definedName name="AGCF_E" localSheetId="1">OFFSET('[5]G-Annexes'!$B$65,0,0,1,'[5]Param'!$B$1)</definedName>
    <definedName name="AGCF_E" localSheetId="3">OFFSET('[3]G-Annexes'!$B$65,0,0,1,'[3]Param'!$B$1)</definedName>
    <definedName name="AGCF_E" localSheetId="12">OFFSET('[3]G-Annexes'!$B$65,0,0,1,'[3]Param'!$B$1)</definedName>
    <definedName name="AGCF_E">OFFSET(#REF!,0,0,1,#REF!)</definedName>
    <definedName name="AGCF_I" localSheetId="0">OFFSET('[3]G-Annexes'!$B$64,0,0,1,'[3]Param'!$B$1)</definedName>
    <definedName name="AGCF_I" localSheetId="1">OFFSET('[5]G-Annexes'!$B$64,0,0,1,'[5]Param'!$B$1)</definedName>
    <definedName name="AGCF_I" localSheetId="3">OFFSET('[3]G-Annexes'!$B$64,0,0,1,'[3]Param'!$B$1)</definedName>
    <definedName name="AGCF_I" localSheetId="12">OFFSET('[3]G-Annexes'!$B$64,0,0,1,'[3]Param'!$B$1)</definedName>
    <definedName name="AGCF_I">OFFSET(#REF!,0,0,1,#REF!)</definedName>
    <definedName name="AGCF_S" localSheetId="0">OFFSET('[3]G-Annexes'!$B$66,0,0,1,'[3]Param'!$B$1)</definedName>
    <definedName name="AGCF_S" localSheetId="1">OFFSET('[5]G-Annexes'!$B$66,0,0,1,'[5]Param'!$B$1)</definedName>
    <definedName name="AGCF_S" localSheetId="3">OFFSET('[3]G-Annexes'!$B$66,0,0,1,'[3]Param'!$B$1)</definedName>
    <definedName name="AGCF_S" localSheetId="12">OFFSET('[3]G-Annexes'!$B$66,0,0,1,'[3]Param'!$B$1)</definedName>
    <definedName name="AGCF_S">OFFSET(#REF!,0,0,1,#REF!)</definedName>
    <definedName name="AGCG_E" localSheetId="0">OFFSET('[3]G-Annexes'!$B$68,0,0,1,'[3]Param'!$B$1)</definedName>
    <definedName name="AGCG_E" localSheetId="1">OFFSET('[5]G-Annexes'!$B$68,0,0,1,'[5]Param'!$B$1)</definedName>
    <definedName name="AGCG_E" localSheetId="3">OFFSET('[3]G-Annexes'!$B$68,0,0,1,'[3]Param'!$B$1)</definedName>
    <definedName name="AGCG_E" localSheetId="12">OFFSET('[3]G-Annexes'!$B$68,0,0,1,'[3]Param'!$B$1)</definedName>
    <definedName name="AGCG_E">OFFSET(#REF!,0,0,1,#REF!)</definedName>
    <definedName name="AGCG_I" localSheetId="0">OFFSET('[3]G-Annexes'!$B$67,0,0,1,'[3]Param'!$B$1)</definedName>
    <definedName name="AGCG_I" localSheetId="1">OFFSET('[5]G-Annexes'!$B$67,0,0,1,'[5]Param'!$B$1)</definedName>
    <definedName name="AGCG_I" localSheetId="3">OFFSET('[3]G-Annexes'!$B$67,0,0,1,'[3]Param'!$B$1)</definedName>
    <definedName name="AGCG_I" localSheetId="12">OFFSET('[3]G-Annexes'!$B$67,0,0,1,'[3]Param'!$B$1)</definedName>
    <definedName name="AGCG_I">OFFSET(#REF!,0,0,1,#REF!)</definedName>
    <definedName name="AGCG_S" localSheetId="0">OFFSET('[3]G-Annexes'!$B$69,0,0,1,'[3]Param'!$B$1)</definedName>
    <definedName name="AGCG_S" localSheetId="1">OFFSET('[5]G-Annexes'!$B$69,0,0,1,'[5]Param'!$B$1)</definedName>
    <definedName name="AGCG_S" localSheetId="3">OFFSET('[3]G-Annexes'!$B$69,0,0,1,'[3]Param'!$B$1)</definedName>
    <definedName name="AGCG_S" localSheetId="12">OFFSET('[3]G-Annexes'!$B$69,0,0,1,'[3]Param'!$B$1)</definedName>
    <definedName name="AGCG_S">OFFSET(#REF!,0,0,1,#REF!)</definedName>
    <definedName name="AGCH_E" localSheetId="0">OFFSET('[3]G-Annexes'!$B$71,0,0,1,'[3]Param'!$B$1)</definedName>
    <definedName name="AGCH_E" localSheetId="1">OFFSET('[5]G-Annexes'!$B$71,0,0,1,'[5]Param'!$B$1)</definedName>
    <definedName name="AGCH_E" localSheetId="3">OFFSET('[3]G-Annexes'!$B$71,0,0,1,'[3]Param'!$B$1)</definedName>
    <definedName name="AGCH_E" localSheetId="12">OFFSET('[3]G-Annexes'!$B$71,0,0,1,'[3]Param'!$B$1)</definedName>
    <definedName name="AGCH_E">OFFSET(#REF!,0,0,1,#REF!)</definedName>
    <definedName name="AGCH_I" localSheetId="0">OFFSET('[3]G-Annexes'!$B$70,0,0,1,'[3]Param'!$B$1)</definedName>
    <definedName name="AGCH_I" localSheetId="1">OFFSET('[5]G-Annexes'!$B$70,0,0,1,'[5]Param'!$B$1)</definedName>
    <definedName name="AGCH_I" localSheetId="3">OFFSET('[3]G-Annexes'!$B$70,0,0,1,'[3]Param'!$B$1)</definedName>
    <definedName name="AGCH_I" localSheetId="12">OFFSET('[3]G-Annexes'!$B$70,0,0,1,'[3]Param'!$B$1)</definedName>
    <definedName name="AGCH_I">OFFSET(#REF!,0,0,1,#REF!)</definedName>
    <definedName name="AGCH_S" localSheetId="0">OFFSET('[3]G-Annexes'!$B$72,0,0,1,'[3]Param'!$B$1)</definedName>
    <definedName name="AGCH_S" localSheetId="1">OFFSET('[5]G-Annexes'!$B$72,0,0,1,'[5]Param'!$B$1)</definedName>
    <definedName name="AGCH_S" localSheetId="3">OFFSET('[3]G-Annexes'!$B$72,0,0,1,'[3]Param'!$B$1)</definedName>
    <definedName name="AGCH_S" localSheetId="12">OFFSET('[3]G-Annexes'!$B$72,0,0,1,'[3]Param'!$B$1)</definedName>
    <definedName name="AGCH_S">OFFSET(#REF!,0,0,1,#REF!)</definedName>
    <definedName name="AGCI_E" localSheetId="0">OFFSET('[3]G-Annexes'!$B$32,0,0,1,'[3]Param'!$B$1)</definedName>
    <definedName name="AGCI_E" localSheetId="1">OFFSET('[5]G-Annexes'!$B$32,0,0,1,'[5]Param'!$B$1)</definedName>
    <definedName name="AGCI_E" localSheetId="3">OFFSET('[3]G-Annexes'!$B$32,0,0,1,'[3]Param'!$B$1)</definedName>
    <definedName name="AGCI_E" localSheetId="12">OFFSET('[3]G-Annexes'!$B$32,0,0,1,'[3]Param'!$B$1)</definedName>
    <definedName name="AGCI_E">OFFSET(#REF!,0,0,1,#REF!)</definedName>
    <definedName name="AGCI_I" localSheetId="0">OFFSET('[3]G-Annexes'!$B$31,0,0,1,'[3]Param'!$B$1)</definedName>
    <definedName name="AGCI_I" localSheetId="1">OFFSET('[5]G-Annexes'!$B$31,0,0,1,'[5]Param'!$B$1)</definedName>
    <definedName name="AGCI_I" localSheetId="3">OFFSET('[3]G-Annexes'!$B$31,0,0,1,'[3]Param'!$B$1)</definedName>
    <definedName name="AGCI_I" localSheetId="12">OFFSET('[3]G-Annexes'!$B$31,0,0,1,'[3]Param'!$B$1)</definedName>
    <definedName name="AGCI_I">OFFSET(#REF!,0,0,1,#REF!)</definedName>
    <definedName name="AGCI_S" localSheetId="0">OFFSET('[3]G-Annexes'!$B$33,0,0,1,'[3]Param'!$B$1)</definedName>
    <definedName name="AGCI_S" localSheetId="1">OFFSET('[5]G-Annexes'!$B$33,0,0,1,'[5]Param'!$B$1)</definedName>
    <definedName name="AGCI_S" localSheetId="3">OFFSET('[3]G-Annexes'!$B$33,0,0,1,'[3]Param'!$B$1)</definedName>
    <definedName name="AGCI_S" localSheetId="12">OFFSET('[3]G-Annexes'!$B$33,0,0,1,'[3]Param'!$B$1)</definedName>
    <definedName name="AGCI_S">OFFSET(#REF!,0,0,1,#REF!)</definedName>
    <definedName name="AGCJ_E" localSheetId="0">OFFSET('[3]G-Annexes'!$B$35,0,0,1,'[3]Param'!$B$1)</definedName>
    <definedName name="AGCJ_E" localSheetId="1">OFFSET('[5]G-Annexes'!$B$35,0,0,1,'[5]Param'!$B$1)</definedName>
    <definedName name="AGCJ_E" localSheetId="3">OFFSET('[3]G-Annexes'!$B$35,0,0,1,'[3]Param'!$B$1)</definedName>
    <definedName name="AGCJ_E" localSheetId="12">OFFSET('[3]G-Annexes'!$B$35,0,0,1,'[3]Param'!$B$1)</definedName>
    <definedName name="AGCJ_E">OFFSET(#REF!,0,0,1,#REF!)</definedName>
    <definedName name="AGCJ_I" localSheetId="0">OFFSET('[3]G-Annexes'!$B$34,0,0,1,'[3]Param'!$B$1)</definedName>
    <definedName name="AGCJ_I" localSheetId="1">OFFSET('[5]G-Annexes'!$B$34,0,0,1,'[5]Param'!$B$1)</definedName>
    <definedName name="AGCJ_I" localSheetId="3">OFFSET('[3]G-Annexes'!$B$34,0,0,1,'[3]Param'!$B$1)</definedName>
    <definedName name="AGCJ_I" localSheetId="12">OFFSET('[3]G-Annexes'!$B$34,0,0,1,'[3]Param'!$B$1)</definedName>
    <definedName name="AGCJ_I">OFFSET(#REF!,0,0,1,#REF!)</definedName>
    <definedName name="AGCJ_S" localSheetId="0">OFFSET('[3]G-Annexes'!$B$36,0,0,1,'[3]Param'!$B$1)</definedName>
    <definedName name="AGCJ_S" localSheetId="1">OFFSET('[5]G-Annexes'!$B$36,0,0,1,'[5]Param'!$B$1)</definedName>
    <definedName name="AGCJ_S" localSheetId="3">OFFSET('[3]G-Annexes'!$B$36,0,0,1,'[3]Param'!$B$1)</definedName>
    <definedName name="AGCJ_S" localSheetId="12">OFFSET('[3]G-Annexes'!$B$36,0,0,1,'[3]Param'!$B$1)</definedName>
    <definedName name="AGCJ_S">OFFSET(#REF!,0,0,1,#REF!)</definedName>
    <definedName name="AGCK_E" localSheetId="0">OFFSET('[3]G-Annexes'!$B$38,0,0,1,'[3]Param'!$B$1)</definedName>
    <definedName name="AGCK_E" localSheetId="1">OFFSET('[5]G-Annexes'!$B$38,0,0,1,'[5]Param'!$B$1)</definedName>
    <definedName name="AGCK_E" localSheetId="3">OFFSET('[3]G-Annexes'!$B$38,0,0,1,'[3]Param'!$B$1)</definedName>
    <definedName name="AGCK_E" localSheetId="12">OFFSET('[3]G-Annexes'!$B$38,0,0,1,'[3]Param'!$B$1)</definedName>
    <definedName name="AGCK_E">OFFSET(#REF!,0,0,1,#REF!)</definedName>
    <definedName name="AGCK_I" localSheetId="0">OFFSET('[3]G-Annexes'!$B$37,0,0,1,'[3]Param'!$B$1)</definedName>
    <definedName name="AGCK_I" localSheetId="1">OFFSET('[5]G-Annexes'!$B$37,0,0,1,'[5]Param'!$B$1)</definedName>
    <definedName name="AGCK_I" localSheetId="3">OFFSET('[3]G-Annexes'!$B$37,0,0,1,'[3]Param'!$B$1)</definedName>
    <definedName name="AGCK_I" localSheetId="12">OFFSET('[3]G-Annexes'!$B$37,0,0,1,'[3]Param'!$B$1)</definedName>
    <definedName name="AGCK_I">OFFSET(#REF!,0,0,1,#REF!)</definedName>
    <definedName name="AGCK_S" localSheetId="0">OFFSET('[3]G-Annexes'!$B$39,0,0,1,'[3]Param'!$B$1)</definedName>
    <definedName name="AGCK_S" localSheetId="1">OFFSET('[5]G-Annexes'!$B$39,0,0,1,'[5]Param'!$B$1)</definedName>
    <definedName name="AGCK_S" localSheetId="3">OFFSET('[3]G-Annexes'!$B$39,0,0,1,'[3]Param'!$B$1)</definedName>
    <definedName name="AGCK_S" localSheetId="12">OFFSET('[3]G-Annexes'!$B$39,0,0,1,'[3]Param'!$B$1)</definedName>
    <definedName name="AGCK_S">OFFSET(#REF!,0,0,1,#REF!)</definedName>
    <definedName name="AGCM_E" localSheetId="0">OFFSET('[3]G-Annexes'!$B$74,0,0,1,'[3]Param'!$B$1)</definedName>
    <definedName name="AGCM_E" localSheetId="1">OFFSET('[5]G-Annexes'!$B$74,0,0,1,'[5]Param'!$B$1)</definedName>
    <definedName name="AGCM_E" localSheetId="3">OFFSET('[3]G-Annexes'!$B$74,0,0,1,'[3]Param'!$B$1)</definedName>
    <definedName name="AGCM_E" localSheetId="12">OFFSET('[3]G-Annexes'!$B$74,0,0,1,'[3]Param'!$B$1)</definedName>
    <definedName name="AGCM_E">OFFSET(#REF!,0,0,1,#REF!)</definedName>
    <definedName name="AGCM_I" localSheetId="0">OFFSET('[3]G-Annexes'!$B$73,0,0,1,'[3]Param'!$B$1)</definedName>
    <definedName name="AGCM_I" localSheetId="1">OFFSET('[5]G-Annexes'!$B$73,0,0,1,'[5]Param'!$B$1)</definedName>
    <definedName name="AGCM_I" localSheetId="3">OFFSET('[3]G-Annexes'!$B$73,0,0,1,'[3]Param'!$B$1)</definedName>
    <definedName name="AGCM_I" localSheetId="12">OFFSET('[3]G-Annexes'!$B$73,0,0,1,'[3]Param'!$B$1)</definedName>
    <definedName name="AGCM_I">OFFSET(#REF!,0,0,1,#REF!)</definedName>
    <definedName name="AGCM_S" localSheetId="0">OFFSET('[3]G-Annexes'!$B$75,0,0,1,'[3]Param'!$B$1)</definedName>
    <definedName name="AGCM_S" localSheetId="1">OFFSET('[5]G-Annexes'!$B$75,0,0,1,'[5]Param'!$B$1)</definedName>
    <definedName name="AGCM_S" localSheetId="3">OFFSET('[3]G-Annexes'!$B$75,0,0,1,'[3]Param'!$B$1)</definedName>
    <definedName name="AGCM_S" localSheetId="12">OFFSET('[3]G-Annexes'!$B$75,0,0,1,'[3]Param'!$B$1)</definedName>
    <definedName name="AGCM_S">OFFSET(#REF!,0,0,1,#REF!)</definedName>
    <definedName name="AGDE_B06Z_E" localSheetId="0">OFFSET('[3]G-Annexes'!$B$23,0,0,1,'[3]Param'!$B$1)</definedName>
    <definedName name="AGDE_B06Z_E" localSheetId="1">OFFSET('[5]G-Annexes'!$B$23,0,0,1,'[5]Param'!$B$1)</definedName>
    <definedName name="AGDE_B06Z_E" localSheetId="3">OFFSET('[3]G-Annexes'!$B$23,0,0,1,'[3]Param'!$B$1)</definedName>
    <definedName name="AGDE_B06Z_E" localSheetId="12">OFFSET('[3]G-Annexes'!$B$23,0,0,1,'[3]Param'!$B$1)</definedName>
    <definedName name="AGDE_B06Z_E">OFFSET(#REF!,0,0,1,#REF!)</definedName>
    <definedName name="AGDE_B06Z_I" localSheetId="0">OFFSET('[3]G-Annexes'!$B$22,0,0,1,'[3]Param'!$B$1)</definedName>
    <definedName name="AGDE_B06Z_I" localSheetId="1">OFFSET('[5]G-Annexes'!$B$22,0,0,1,'[5]Param'!$B$1)</definedName>
    <definedName name="AGDE_B06Z_I" localSheetId="3">OFFSET('[3]G-Annexes'!$B$22,0,0,1,'[3]Param'!$B$1)</definedName>
    <definedName name="AGDE_B06Z_I" localSheetId="12">OFFSET('[3]G-Annexes'!$B$22,0,0,1,'[3]Param'!$B$1)</definedName>
    <definedName name="AGDE_B06Z_I">OFFSET(#REF!,0,0,1,#REF!)</definedName>
    <definedName name="AGDE_B06Z_S" localSheetId="0">OFFSET('[3]G-Annexes'!$B$24,0,0,1,'[3]Param'!$B$1)</definedName>
    <definedName name="AGDE_B06Z_S" localSheetId="1">OFFSET('[5]G-Annexes'!$B$24,0,0,1,'[5]Param'!$B$1)</definedName>
    <definedName name="AGDE_B06Z_S" localSheetId="3">OFFSET('[3]G-Annexes'!$B$24,0,0,1,'[3]Param'!$B$1)</definedName>
    <definedName name="AGDE_B06Z_S" localSheetId="12">OFFSET('[3]G-Annexes'!$B$24,0,0,1,'[3]Param'!$B$1)</definedName>
    <definedName name="AGDE_B06Z_S">OFFSET(#REF!,0,0,1,#REF!)</definedName>
    <definedName name="Allemagne" localSheetId="0">'[4]Fig14'!$B$3</definedName>
    <definedName name="Allemagne" localSheetId="1">'[4]Fig14'!$B$3</definedName>
    <definedName name="Allemagne" localSheetId="3">'[4]Fig14'!$B$3</definedName>
    <definedName name="Allemagne" localSheetId="12">'[4]Fig14'!$B$3</definedName>
    <definedName name="Allemagne">'[2]Fig14'!$B$3</definedName>
    <definedName name="AllemagneM" localSheetId="0">OFFSET('[4]Fig14'!$B$3,0,0,1,'[4]Param'!$B$1)</definedName>
    <definedName name="AllemagneM" localSheetId="1">OFFSET('[4]Fig14'!$B$3,0,0,1,'[4]Param'!$B$1)</definedName>
    <definedName name="AllemagneM" localSheetId="3">OFFSET('[4]Fig14'!$B$3,0,0,1,'[4]Param'!$B$1)</definedName>
    <definedName name="AllemagneM" localSheetId="12">OFFSET('[4]Fig14'!$B$3,0,0,1,'[4]Param'!$B$1)</definedName>
    <definedName name="AllemagneM">OFFSET('[2]Fig14'!$B$3,0,0,1,'[2]Param'!$B$1)</definedName>
    <definedName name="AllemagneS" localSheetId="0">OFFSET('[4]Fig12'!$B$3,0,0,1,'[4]Param'!$B$1)</definedName>
    <definedName name="AllemagneS" localSheetId="1">OFFSET('[4]Fig12'!$B$3,0,0,1,'[4]Param'!$B$1)</definedName>
    <definedName name="AllemagneS" localSheetId="3">OFFSET('[4]Fig12'!$B$3,0,0,1,'[4]Param'!$B$1)</definedName>
    <definedName name="AllemagneS" localSheetId="12">OFFSET('[4]Fig12'!$B$3,0,0,1,'[4]Param'!$B$1)</definedName>
    <definedName name="AllemagneS">OFFSET('[2]Fig12'!$B$3,0,0,1,'[2]Param'!$B$1)</definedName>
    <definedName name="AllemagneX" localSheetId="0">OFFSET('[4]Fig13'!$B$3,0,0,1,'[4]Param'!$B$1)</definedName>
    <definedName name="AllemagneX" localSheetId="1">OFFSET('[4]Fig13'!$B$3,0,0,1,'[4]Param'!$B$1)</definedName>
    <definedName name="AllemagneX" localSheetId="3">OFFSET('[4]Fig13'!$B$3,0,0,1,'[4]Param'!$B$1)</definedName>
    <definedName name="AllemagneX" localSheetId="12">OFFSET('[4]Fig13'!$B$3,0,0,1,'[4]Param'!$B$1)</definedName>
    <definedName name="AllemagneX">OFFSET('[2]Fig13'!$B$3,0,0,1,'[2]Param'!$B$1)</definedName>
    <definedName name="axeM" localSheetId="0">OFFSET('[4]Fig14'!$B$1,0,0,2,'[4]Param'!$B$1)</definedName>
    <definedName name="axeM" localSheetId="1">OFFSET('[4]Fig14'!$B$1,0,0,2,'[4]Param'!$B$1)</definedName>
    <definedName name="axeM" localSheetId="3">OFFSET('[4]Fig14'!$B$1,0,0,2,'[4]Param'!$B$1)</definedName>
    <definedName name="axeM" localSheetId="12">OFFSET('[4]Fig14'!$B$1,0,0,2,'[4]Param'!$B$1)</definedName>
    <definedName name="axeM">OFFSET('[2]Fig14'!$B$1,0,0,2,'[2]Param'!$B$1)</definedName>
    <definedName name="axeS" localSheetId="0">OFFSET('[4]Fig12'!$B$1,0,0,2,'[4]Param'!$B$1)</definedName>
    <definedName name="axeS" localSheetId="1">OFFSET('[4]Fig12'!$B$1,0,0,2,'[4]Param'!$B$1)</definedName>
    <definedName name="axeS" localSheetId="3">OFFSET('[4]Fig12'!$B$1,0,0,2,'[4]Param'!$B$1)</definedName>
    <definedName name="axeS" localSheetId="12">OFFSET('[4]Fig12'!$B$1,0,0,2,'[4]Param'!$B$1)</definedName>
    <definedName name="axeS">OFFSET('[2]Fig12'!$B$1,0,0,2,'[2]Param'!$B$1)</definedName>
    <definedName name="axeX" localSheetId="0">OFFSET('[4]Fig14'!$B$1,0,0,2,'[4]Param'!$B$1)</definedName>
    <definedName name="axeX" localSheetId="1">OFFSET('[4]Fig14'!$B$1,0,0,2,'[4]Param'!$B$1)</definedName>
    <definedName name="axeX" localSheetId="3">OFFSET('[4]Fig14'!$B$1,0,0,2,'[4]Param'!$B$1)</definedName>
    <definedName name="axeX" localSheetId="12">OFFSET('[4]Fig14'!$B$1,0,0,2,'[4]Param'!$B$1)</definedName>
    <definedName name="axeX">OFFSET('[2]Fig14'!$B$1,0,0,2,'[2]Param'!$B$1)</definedName>
    <definedName name="Espagne" localSheetId="0">'[4]Fig13'!$A$4</definedName>
    <definedName name="Espagne" localSheetId="1">'[4]Fig13'!$A$4</definedName>
    <definedName name="Espagne" localSheetId="3">'[4]Fig13'!$A$4</definedName>
    <definedName name="Espagne" localSheetId="12">'[4]Fig13'!$A$4</definedName>
    <definedName name="Espagne">'[2]Fig13'!$A$4</definedName>
    <definedName name="EspagneM" localSheetId="0">OFFSET('[4]Fig14'!$B$4,0,0,1,'[4]Param'!$B$1)</definedName>
    <definedName name="EspagneM" localSheetId="1">OFFSET('[4]Fig14'!$B$4,0,0,1,'[4]Param'!$B$1)</definedName>
    <definedName name="EspagneM" localSheetId="3">OFFSET('[4]Fig14'!$B$4,0,0,1,'[4]Param'!$B$1)</definedName>
    <definedName name="EspagneM" localSheetId="12">OFFSET('[4]Fig14'!$B$4,0,0,1,'[4]Param'!$B$1)</definedName>
    <definedName name="EspagneM">OFFSET('[2]Fig14'!$B$4,0,0,1,'[2]Param'!$B$1)</definedName>
    <definedName name="EspagneS" localSheetId="0">OFFSET('[4]Fig12'!$B$4,0,0,1,'[4]Param'!$B$1)</definedName>
    <definedName name="EspagneS" localSheetId="1">OFFSET('[4]Fig12'!$B$4,0,0,1,'[4]Param'!$B$1)</definedName>
    <definedName name="EspagneS" localSheetId="3">OFFSET('[4]Fig12'!$B$4,0,0,1,'[4]Param'!$B$1)</definedName>
    <definedName name="EspagneS" localSheetId="12">OFFSET('[4]Fig12'!$B$4,0,0,1,'[4]Param'!$B$1)</definedName>
    <definedName name="EspagneS">OFFSET('[2]Fig12'!$B$4,0,0,1,'[2]Param'!$B$1)</definedName>
    <definedName name="EspagneX" localSheetId="0">OFFSET('[4]Fig13'!$B$4,0,0,1,'[4]Param'!$B$1)</definedName>
    <definedName name="EspagneX" localSheetId="1">OFFSET('[4]Fig13'!$B$4,0,0,1,'[4]Param'!$B$1)</definedName>
    <definedName name="EspagneX" localSheetId="3">OFFSET('[4]Fig13'!$B$4,0,0,1,'[4]Param'!$B$1)</definedName>
    <definedName name="EspagneX" localSheetId="12">OFFSET('[4]Fig13'!$B$4,0,0,1,'[4]Param'!$B$1)</definedName>
    <definedName name="EspagneX">OFFSET('[2]Fig13'!$B$4,0,0,1,'[2]Param'!$B$1)</definedName>
    <definedName name="Fig10_Axe" localSheetId="0">OFFSET(#REF!,0,0,1,'[3]Param'!$B$1)</definedName>
    <definedName name="Fig10_Axe" localSheetId="1">OFFSET(#REF!,0,0,1,'[5]Param'!$B$1)</definedName>
    <definedName name="Fig10_Axe" localSheetId="3">OFFSET(#REF!,0,0,1,'[3]Param'!$B$1)</definedName>
    <definedName name="Fig10_Axe" localSheetId="12">OFFSET(#REF!,0,0,1,'[3]Param'!$B$1)</definedName>
    <definedName name="Fig10_Axe">OFFSET(#REF!,0,0,1,#REF!)</definedName>
    <definedName name="Fig10_BConso" localSheetId="0">OFFSET(#REF!,0,0,1,'[3]Param'!$B$1)</definedName>
    <definedName name="Fig10_BConso" localSheetId="1">OFFSET(#REF!,0,0,1,'[5]Param'!$B$1)</definedName>
    <definedName name="Fig10_BConso" localSheetId="3">OFFSET(#REF!,0,0,1,'[3]Param'!$B$1)</definedName>
    <definedName name="Fig10_BConso" localSheetId="12">OFFSET(#REF!,0,0,1,'[3]Param'!$B$1)</definedName>
    <definedName name="Fig10_BConso">OFFSET(#REF!,0,0,1,#REF!)</definedName>
    <definedName name="Fig10_BIVT" localSheetId="0">OFFSET(#REF!,0,0,1,'[3]Param'!$B$1)</definedName>
    <definedName name="Fig10_BIVT" localSheetId="1">OFFSET(#REF!,0,0,1,'[5]Param'!$B$1)</definedName>
    <definedName name="Fig10_BIVT" localSheetId="3">OFFSET(#REF!,0,0,1,'[3]Param'!$B$1)</definedName>
    <definedName name="Fig10_BIVT" localSheetId="12">OFFSET(#REF!,0,0,1,'[3]Param'!$B$1)</definedName>
    <definedName name="Fig10_BIVT">OFFSET(#REF!,0,0,1,#REF!)</definedName>
    <definedName name="Fig10_Imprime" localSheetId="0">OFFSET(#REF!,0,0,9,'[3]Param'!$B$1+1)</definedName>
    <definedName name="Fig10_Imprime" localSheetId="1">OFFSET(#REF!,0,0,9,'[5]Param'!$B$1+1)</definedName>
    <definedName name="Fig10_Imprime" localSheetId="3">OFFSET(#REF!,0,0,9,'[3]Param'!$B$1+1)</definedName>
    <definedName name="Fig10_Imprime" localSheetId="12">OFFSET(#REF!,0,0,9,'[3]Param'!$B$1+1)</definedName>
    <definedName name="Fig10_Imprime">OFFSET(#REF!,0,0,9,#REF!+1)</definedName>
    <definedName name="Fig10_P3" localSheetId="0">OFFSET(#REF!,0,0,1,'[3]Param'!$B$1)</definedName>
    <definedName name="Fig10_P3" localSheetId="1">OFFSET(#REF!,0,0,1,'[5]Param'!$B$1)</definedName>
    <definedName name="Fig10_P3" localSheetId="3">OFFSET(#REF!,0,0,1,'[3]Param'!$B$1)</definedName>
    <definedName name="Fig10_P3" localSheetId="12">OFFSET(#REF!,0,0,1,'[3]Param'!$B$1)</definedName>
    <definedName name="Fig10_P3">OFFSET(#REF!,0,0,1,#REF!)</definedName>
    <definedName name="Fig10_P51" localSheetId="0">OFFSET(#REF!,0,0,1,'[3]Param'!$B$1)</definedName>
    <definedName name="Fig10_P51" localSheetId="1">OFFSET(#REF!,0,0,1,'[5]Param'!$B$1)</definedName>
    <definedName name="Fig10_P51" localSheetId="3">OFFSET(#REF!,0,0,1,'[3]Param'!$B$1)</definedName>
    <definedName name="Fig10_P51" localSheetId="12">OFFSET(#REF!,0,0,1,'[3]Param'!$B$1)</definedName>
    <definedName name="Fig10_P51">OFFSET(#REF!,0,0,1,#REF!)</definedName>
    <definedName name="Fig11_Axe" localSheetId="0">OFFSET('[3]Fig3b'!$B$3,0,0,1,'[3]Param'!$B$1)</definedName>
    <definedName name="Fig11_Axe" localSheetId="1">OFFSET('[5]Fig3b'!$B$3,0,0,1,'[5]Param'!$B$1)</definedName>
    <definedName name="Fig11_Axe" localSheetId="3">OFFSET('[3]Fig3b'!$B$3,0,0,1,'[3]Param'!$B$1)</definedName>
    <definedName name="Fig11_Axe" localSheetId="12">OFFSET('[3]Fig3b'!$B$3,0,0,1,'[3]Param'!$B$1)</definedName>
    <definedName name="Fig11_Axe">OFFSET(#REF!,0,0,1,#REF!)</definedName>
    <definedName name="Fig11_B06Z" localSheetId="0">OFFSET('[3]Fig3b'!$B$6,0,0,1,'[3]Param'!$B$1)</definedName>
    <definedName name="Fig11_B06Z" localSheetId="1">OFFSET('[5]Fig3b'!$B$6,0,0,1,'[5]Param'!$B$1)</definedName>
    <definedName name="Fig11_B06Z" localSheetId="3">OFFSET('[3]Fig3b'!$B$6,0,0,1,'[3]Param'!$B$1)</definedName>
    <definedName name="Fig11_B06Z" localSheetId="12">OFFSET('[3]Fig3b'!$B$6,0,0,1,'[3]Param'!$B$1)</definedName>
    <definedName name="Fig11_B06Z">OFFSET(#REF!,0,0,1,#REF!)</definedName>
    <definedName name="Fig11_Brent" localSheetId="0">OFFSET('[3]Fig3b'!$B$5,0,0,1,'[3]Param'!$B$1)</definedName>
    <definedName name="Fig11_Brent" localSheetId="1">OFFSET('[5]Fig3b'!$B$5,0,0,1,'[5]Param'!$B$1)</definedName>
    <definedName name="Fig11_Brent" localSheetId="3">OFFSET('[3]Fig3b'!$B$5,0,0,1,'[3]Param'!$B$1)</definedName>
    <definedName name="Fig11_Brent" localSheetId="12">OFFSET('[3]Fig3b'!$B$5,0,0,1,'[3]Param'!$B$1)</definedName>
    <definedName name="Fig11_Brent">OFFSET(#REF!,0,0,1,#REF!)</definedName>
    <definedName name="Fig11_C21Z" localSheetId="0">OFFSET('[3]Fig3b'!$B$7,0,0,1,'[3]Param'!$B$1)</definedName>
    <definedName name="Fig11_C21Z" localSheetId="1">OFFSET('[5]Fig3b'!$B$7,0,0,1,'[5]Param'!$B$1)</definedName>
    <definedName name="Fig11_C21Z" localSheetId="3">OFFSET('[3]Fig3b'!$B$7,0,0,1,'[3]Param'!$B$1)</definedName>
    <definedName name="Fig11_C21Z" localSheetId="12">OFFSET('[3]Fig3b'!$B$7,0,0,1,'[3]Param'!$B$1)</definedName>
    <definedName name="Fig11_C21Z">OFFSET(#REF!,0,0,1,#REF!)</definedName>
    <definedName name="Fig11_Imprime" localSheetId="0">OFFSET('[3]Fig3b'!$A$1,0,0,8,'[3]Param'!$B$1+1)</definedName>
    <definedName name="Fig11_Imprime" localSheetId="1">OFFSET('[5]Fig3b'!$A$1,0,0,8,'[5]Param'!$B$1+1)</definedName>
    <definedName name="Fig11_Imprime" localSheetId="3">OFFSET('[3]Fig3b'!$A$1,0,0,8,'[3]Param'!$B$1+1)</definedName>
    <definedName name="Fig11_Imprime" localSheetId="12">OFFSET('[3]Fig3b'!$A$1,0,0,8,'[3]Param'!$B$1+1)</definedName>
    <definedName name="Fig11_Imprime">OFFSET(#REF!,0,0,8,#REF!+1)</definedName>
    <definedName name="Fig12a_AllemagneS" localSheetId="0">OFFSET('[3]Fig10'!$B$5,0,0,1,'[3]Param'!$B$1)</definedName>
    <definedName name="Fig12a_AllemagneS" localSheetId="1">OFFSET('[5]Fig10'!$B$5,0,0,1,'[5]Param'!$B$1)</definedName>
    <definedName name="Fig12a_AllemagneS" localSheetId="3">OFFSET('[3]Fig10'!$B$5,0,0,1,'[3]Param'!$B$1)</definedName>
    <definedName name="Fig12a_AllemagneS" localSheetId="12">OFFSET('[3]Fig10'!$B$5,0,0,1,'[3]Param'!$B$1)</definedName>
    <definedName name="Fig12a_AllemagneS">OFFSET(#REF!,0,0,1,#REF!)</definedName>
    <definedName name="Fig12a_axeS" localSheetId="0">OFFSET('[3]Fig10'!$B$3,0,0,1,'[3]Param'!$B$1)</definedName>
    <definedName name="Fig12a_axeS" localSheetId="1">OFFSET('[5]Fig10'!$B$3,0,0,1,'[5]Param'!$B$1)</definedName>
    <definedName name="Fig12a_axeS" localSheetId="3">OFFSET('[3]Fig10'!$B$3,0,0,1,'[3]Param'!$B$1)</definedName>
    <definedName name="Fig12a_axeS" localSheetId="12">OFFSET('[3]Fig10'!$B$3,0,0,1,'[3]Param'!$B$1)</definedName>
    <definedName name="Fig12a_axeS">OFFSET(#REF!,0,0,1,#REF!)</definedName>
    <definedName name="Fig12a_EspagneS" localSheetId="0">OFFSET('[3]Fig10'!$B$6,0,0,1,'[3]Param'!$B$1)</definedName>
    <definedName name="Fig12a_EspagneS" localSheetId="1">OFFSET('[5]Fig10'!$B$6,0,0,1,'[5]Param'!$B$1)</definedName>
    <definedName name="Fig12a_EspagneS" localSheetId="3">OFFSET('[3]Fig10'!$B$6,0,0,1,'[3]Param'!$B$1)</definedName>
    <definedName name="Fig12a_EspagneS" localSheetId="12">OFFSET('[3]Fig10'!$B$6,0,0,1,'[3]Param'!$B$1)</definedName>
    <definedName name="Fig12a_EspagneS">OFFSET(#REF!,0,0,1,#REF!)</definedName>
    <definedName name="Fig12a_FranceS" localSheetId="0">OFFSET('[3]Fig10'!$B$7,0,0,1,'[3]Param'!$B$1)</definedName>
    <definedName name="Fig12a_FranceS" localSheetId="1">OFFSET('[5]Fig10'!$B$7,0,0,1,'[5]Param'!$B$1)</definedName>
    <definedName name="Fig12a_FranceS" localSheetId="3">OFFSET('[3]Fig10'!$B$7,0,0,1,'[3]Param'!$B$1)</definedName>
    <definedName name="Fig12a_FranceS" localSheetId="12">OFFSET('[3]Fig10'!$B$7,0,0,1,'[3]Param'!$B$1)</definedName>
    <definedName name="Fig12a_FranceS">OFFSET(#REF!,0,0,1,#REF!)</definedName>
    <definedName name="Fig12a_Imprime" localSheetId="0">OFFSET('[3]Fig10'!$A$1,0,0,11,'[3]Param'!$B$1+1)</definedName>
    <definedName name="Fig12a_Imprime" localSheetId="1">OFFSET('[5]Fig10'!$A$1,0,0,11,'[5]Param'!$B$1+1)</definedName>
    <definedName name="Fig12a_Imprime" localSheetId="3">OFFSET('[3]Fig10'!$A$1,0,0,11,'[3]Param'!$B$1+1)</definedName>
    <definedName name="Fig12a_Imprime" localSheetId="12">OFFSET('[3]Fig10'!$A$1,0,0,11,'[3]Param'!$B$1+1)</definedName>
    <definedName name="Fig12a_Imprime">OFFSET(#REF!,0,0,11,#REF!+1)</definedName>
    <definedName name="Fig12a_ItalieS" localSheetId="0">OFFSET('[3]Fig10'!$B$8,0,0,1,'[3]Param'!$B$1)</definedName>
    <definedName name="Fig12a_ItalieS" localSheetId="1">OFFSET('[5]Fig10'!$B$8,0,0,1,'[5]Param'!$B$1)</definedName>
    <definedName name="Fig12a_ItalieS" localSheetId="3">OFFSET('[3]Fig10'!$B$8,0,0,1,'[3]Param'!$B$1)</definedName>
    <definedName name="Fig12a_ItalieS" localSheetId="12">OFFSET('[3]Fig10'!$B$8,0,0,1,'[3]Param'!$B$1)</definedName>
    <definedName name="Fig12a_ItalieS">OFFSET(#REF!,0,0,1,#REF!)</definedName>
    <definedName name="Fig12a_Royaume_UniS" localSheetId="0">OFFSET('[3]Fig10'!$B$9,0,0,1,'[3]Param'!$B$1)</definedName>
    <definedName name="Fig12a_Royaume_UniS" localSheetId="1">OFFSET('[5]Fig10'!$B$9,0,0,1,'[5]Param'!$B$1)</definedName>
    <definedName name="Fig12a_Royaume_UniS" localSheetId="3">OFFSET('[3]Fig10'!$B$9,0,0,1,'[3]Param'!$B$1)</definedName>
    <definedName name="Fig12a_Royaume_UniS" localSheetId="12">OFFSET('[3]Fig10'!$B$9,0,0,1,'[3]Param'!$B$1)</definedName>
    <definedName name="Fig12a_Royaume_UniS">OFFSET(#REF!,0,0,1,#REF!)</definedName>
    <definedName name="Fig13a_AllemagneX" localSheetId="0">OFFSET(#REF!,0,0,1,'[3]Param'!$B$1)</definedName>
    <definedName name="Fig13a_AllemagneX" localSheetId="1">OFFSET(#REF!,0,0,1,'[5]Param'!$B$1)</definedName>
    <definedName name="Fig13a_AllemagneX" localSheetId="3">OFFSET(#REF!,0,0,1,'[3]Param'!$B$1)</definedName>
    <definedName name="Fig13a_AllemagneX" localSheetId="12">OFFSET(#REF!,0,0,1,'[3]Param'!$B$1)</definedName>
    <definedName name="Fig13a_AllemagneX">OFFSET(#REF!,0,0,1,#REF!)</definedName>
    <definedName name="Fig13a_axeX" localSheetId="0">OFFSET(#REF!,0,0,1,'[3]Param'!$B$1)</definedName>
    <definedName name="Fig13a_axeX" localSheetId="1">OFFSET(#REF!,0,0,1,'[5]Param'!$B$1)</definedName>
    <definedName name="Fig13a_axeX" localSheetId="3">OFFSET(#REF!,0,0,1,'[3]Param'!$B$1)</definedName>
    <definedName name="Fig13a_axeX" localSheetId="12">OFFSET(#REF!,0,0,1,'[3]Param'!$B$1)</definedName>
    <definedName name="Fig13a_axeX">OFFSET(#REF!,0,0,1,#REF!)</definedName>
    <definedName name="Fig13a_EspagneX" localSheetId="0">OFFSET(#REF!,0,0,1,'[3]Param'!$B$1)</definedName>
    <definedName name="Fig13a_EspagneX" localSheetId="1">OFFSET(#REF!,0,0,1,'[5]Param'!$B$1)</definedName>
    <definedName name="Fig13a_EspagneX" localSheetId="3">OFFSET(#REF!,0,0,1,'[3]Param'!$B$1)</definedName>
    <definedName name="Fig13a_EspagneX" localSheetId="12">OFFSET(#REF!,0,0,1,'[3]Param'!$B$1)</definedName>
    <definedName name="Fig13a_EspagneX">OFFSET(#REF!,0,0,1,#REF!)</definedName>
    <definedName name="Fig13a_FranceX" localSheetId="0">OFFSET(#REF!,0,0,1,'[3]Param'!$B$1)</definedName>
    <definedName name="Fig13a_FranceX" localSheetId="1">OFFSET(#REF!,0,0,1,'[5]Param'!$B$1)</definedName>
    <definedName name="Fig13a_FranceX" localSheetId="3">OFFSET(#REF!,0,0,1,'[3]Param'!$B$1)</definedName>
    <definedName name="Fig13a_FranceX" localSheetId="12">OFFSET(#REF!,0,0,1,'[3]Param'!$B$1)</definedName>
    <definedName name="Fig13a_FranceX">OFFSET(#REF!,0,0,1,#REF!)</definedName>
    <definedName name="Fig13a_Imprime" localSheetId="0">OFFSET(#REF!,0,0,11,'[3]Param'!$B$1+1)</definedName>
    <definedName name="Fig13a_Imprime" localSheetId="1">OFFSET(#REF!,0,0,11,'[5]Param'!$B$1+1)</definedName>
    <definedName name="Fig13a_Imprime" localSheetId="3">OFFSET(#REF!,0,0,11,'[3]Param'!$B$1+1)</definedName>
    <definedName name="Fig13a_Imprime" localSheetId="12">OFFSET(#REF!,0,0,11,'[3]Param'!$B$1+1)</definedName>
    <definedName name="Fig13a_Imprime">OFFSET(#REF!,0,0,11,#REF!+1)</definedName>
    <definedName name="Fig13a_ItalieX" localSheetId="0">OFFSET(#REF!,0,0,1,'[3]Param'!$B$1)</definedName>
    <definedName name="Fig13a_ItalieX" localSheetId="1">OFFSET(#REF!,0,0,1,'[5]Param'!$B$1)</definedName>
    <definedName name="Fig13a_ItalieX" localSheetId="3">OFFSET(#REF!,0,0,1,'[3]Param'!$B$1)</definedName>
    <definedName name="Fig13a_ItalieX" localSheetId="12">OFFSET(#REF!,0,0,1,'[3]Param'!$B$1)</definedName>
    <definedName name="Fig13a_ItalieX">OFFSET(#REF!,0,0,1,#REF!)</definedName>
    <definedName name="Fig13a_Royaume_UniX" localSheetId="0">OFFSET(#REF!,0,0,1,'[3]Param'!$B$1)</definedName>
    <definedName name="Fig13a_Royaume_UniX" localSheetId="1">OFFSET(#REF!,0,0,1,'[5]Param'!$B$1)</definedName>
    <definedName name="Fig13a_Royaume_UniX" localSheetId="3">OFFSET(#REF!,0,0,1,'[3]Param'!$B$1)</definedName>
    <definedName name="Fig13a_Royaume_UniX" localSheetId="12">OFFSET(#REF!,0,0,1,'[3]Param'!$B$1)</definedName>
    <definedName name="Fig13a_Royaume_UniX">OFFSET(#REF!,0,0,1,#REF!)</definedName>
    <definedName name="Fig13bis_AllemagneX" localSheetId="0">OFFSET('[3]Fig11'!$B$5,0,0,1,'[3]Param'!$B$1)</definedName>
    <definedName name="Fig13bis_AllemagneX" localSheetId="1">OFFSET('[5]Fig11'!$B$5,0,0,1,'[5]Param'!$B$1)</definedName>
    <definedName name="Fig13bis_AllemagneX" localSheetId="3">OFFSET('[3]Fig11'!$B$5,0,0,1,'[3]Param'!$B$1)</definedName>
    <definedName name="Fig13bis_AllemagneX" localSheetId="12">OFFSET('[3]Fig11'!$B$5,0,0,1,'[3]Param'!$B$1)</definedName>
    <definedName name="Fig13bis_AllemagneX">OFFSET(#REF!,0,0,1,#REF!)</definedName>
    <definedName name="Fig13bis_axeX" localSheetId="0">OFFSET('[3]Fig11'!$B$3,0,0,1,'[3]Param'!$B$1)</definedName>
    <definedName name="Fig13bis_axeX" localSheetId="1">OFFSET('[5]Fig11'!$B$3,0,0,1,'[5]Param'!$B$1)</definedName>
    <definedName name="Fig13bis_axeX" localSheetId="3">OFFSET('[3]Fig11'!$B$3,0,0,1,'[3]Param'!$B$1)</definedName>
    <definedName name="Fig13bis_axeX" localSheetId="12">OFFSET('[3]Fig11'!$B$3,0,0,1,'[3]Param'!$B$1)</definedName>
    <definedName name="Fig13bis_axeX">OFFSET(#REF!,0,0,1,#REF!)</definedName>
    <definedName name="Fig13bis_EspagneX" localSheetId="0">OFFSET('[3]Fig11'!$B$6,0,0,1,'[3]Param'!$B$1)</definedName>
    <definedName name="Fig13bis_EspagneX" localSheetId="1">OFFSET('[5]Fig11'!$B$6,0,0,1,'[5]Param'!$B$1)</definedName>
    <definedName name="Fig13bis_EspagneX" localSheetId="3">OFFSET('[3]Fig11'!$B$6,0,0,1,'[3]Param'!$B$1)</definedName>
    <definedName name="Fig13bis_EspagneX" localSheetId="12">OFFSET('[3]Fig11'!$B$6,0,0,1,'[3]Param'!$B$1)</definedName>
    <definedName name="Fig13bis_EspagneX">OFFSET(#REF!,0,0,1,#REF!)</definedName>
    <definedName name="Fig13bis_FranceX" localSheetId="0">OFFSET('[3]Fig11'!$B$7,0,0,1,'[3]Param'!$B$1)</definedName>
    <definedName name="Fig13bis_FranceX" localSheetId="1">OFFSET('[5]Fig11'!$B$7,0,0,1,'[5]Param'!$B$1)</definedName>
    <definedName name="Fig13bis_FranceX" localSheetId="3">OFFSET('[3]Fig11'!$B$7,0,0,1,'[3]Param'!$B$1)</definedName>
    <definedName name="Fig13bis_FranceX" localSheetId="12">OFFSET('[3]Fig11'!$B$7,0,0,1,'[3]Param'!$B$1)</definedName>
    <definedName name="Fig13bis_FranceX">OFFSET(#REF!,0,0,1,#REF!)</definedName>
    <definedName name="Fig13bis_ItalieX" localSheetId="0">OFFSET('[3]Fig11'!$B$8,0,0,1,'[3]Param'!$B$1)</definedName>
    <definedName name="Fig13bis_ItalieX" localSheetId="1">OFFSET('[5]Fig11'!$B$8,0,0,1,'[5]Param'!$B$1)</definedName>
    <definedName name="Fig13bis_ItalieX" localSheetId="3">OFFSET('[3]Fig11'!$B$8,0,0,1,'[3]Param'!$B$1)</definedName>
    <definedName name="Fig13bis_ItalieX" localSheetId="12">OFFSET('[3]Fig11'!$B$8,0,0,1,'[3]Param'!$B$1)</definedName>
    <definedName name="Fig13bis_ItalieX">OFFSET(#REF!,0,0,1,#REF!)</definedName>
    <definedName name="Fig13bis_Royaume_UniX" localSheetId="0">OFFSET('[3]Fig11'!$B$9,0,0,1,'[3]Param'!$B$1)</definedName>
    <definedName name="Fig13bis_Royaume_UniX" localSheetId="1">OFFSET('[5]Fig11'!$B$9,0,0,1,'[5]Param'!$B$1)</definedName>
    <definedName name="Fig13bis_Royaume_UniX" localSheetId="3">OFFSET('[3]Fig11'!$B$9,0,0,1,'[3]Param'!$B$1)</definedName>
    <definedName name="Fig13bis_Royaume_UniX" localSheetId="12">OFFSET('[3]Fig11'!$B$9,0,0,1,'[3]Param'!$B$1)</definedName>
    <definedName name="Fig13bis_Royaume_UniX">OFFSET(#REF!,0,0,1,#REF!)</definedName>
    <definedName name="Fig14a_AllemagneM" localSheetId="0">OFFSET(#REF!,0,0,1,'[3]Param'!$B$1)</definedName>
    <definedName name="Fig14a_AllemagneM" localSheetId="1">OFFSET(#REF!,0,0,1,'[5]Param'!$B$1)</definedName>
    <definedName name="Fig14a_AllemagneM" localSheetId="3">OFFSET(#REF!,0,0,1,'[3]Param'!$B$1)</definedName>
    <definedName name="Fig14a_AllemagneM" localSheetId="12">OFFSET(#REF!,0,0,1,'[3]Param'!$B$1)</definedName>
    <definedName name="Fig14a_AllemagneM">OFFSET(#REF!,0,0,1,#REF!)</definedName>
    <definedName name="Fig14a_axeM" localSheetId="0">OFFSET(#REF!,0,0,1,'[3]Param'!$B$1)</definedName>
    <definedName name="Fig14a_axeM" localSheetId="1">OFFSET(#REF!,0,0,1,'[5]Param'!$B$1)</definedName>
    <definedName name="Fig14a_axeM" localSheetId="3">OFFSET(#REF!,0,0,1,'[3]Param'!$B$1)</definedName>
    <definedName name="Fig14a_axeM" localSheetId="12">OFFSET(#REF!,0,0,1,'[3]Param'!$B$1)</definedName>
    <definedName name="Fig14a_axeM">OFFSET(#REF!,0,0,1,#REF!)</definedName>
    <definedName name="Fig14a_EspagneM" localSheetId="0">OFFSET(#REF!,0,0,1,'[3]Param'!$B$1)</definedName>
    <definedName name="Fig14a_EspagneM" localSheetId="1">OFFSET(#REF!,0,0,1,'[5]Param'!$B$1)</definedName>
    <definedName name="Fig14a_EspagneM" localSheetId="3">OFFSET(#REF!,0,0,1,'[3]Param'!$B$1)</definedName>
    <definedName name="Fig14a_EspagneM" localSheetId="12">OFFSET(#REF!,0,0,1,'[3]Param'!$B$1)</definedName>
    <definedName name="Fig14a_EspagneM">OFFSET(#REF!,0,0,1,#REF!)</definedName>
    <definedName name="Fig14a_FranceM" localSheetId="0">OFFSET(#REF!,0,0,1,'[3]Param'!$B$1)</definedName>
    <definedName name="Fig14a_FranceM" localSheetId="1">OFFSET(#REF!,0,0,1,'[5]Param'!$B$1)</definedName>
    <definedName name="Fig14a_FranceM" localSheetId="3">OFFSET(#REF!,0,0,1,'[3]Param'!$B$1)</definedName>
    <definedName name="Fig14a_FranceM" localSheetId="12">OFFSET(#REF!,0,0,1,'[3]Param'!$B$1)</definedName>
    <definedName name="Fig14a_FranceM">OFFSET(#REF!,0,0,1,#REF!)</definedName>
    <definedName name="Fig14a_Imprime" localSheetId="0">OFFSET(#REF!,0,0,11,'[3]Param'!$B$1+1)</definedName>
    <definedName name="Fig14a_Imprime" localSheetId="1">OFFSET(#REF!,0,0,11,'[5]Param'!$B$1+1)</definedName>
    <definedName name="Fig14a_Imprime" localSheetId="3">OFFSET(#REF!,0,0,11,'[3]Param'!$B$1+1)</definedName>
    <definedName name="Fig14a_Imprime" localSheetId="12">OFFSET(#REF!,0,0,11,'[3]Param'!$B$1+1)</definedName>
    <definedName name="Fig14a_Imprime">OFFSET(#REF!,0,0,11,#REF!+1)</definedName>
    <definedName name="Fig14a_ItalieM" localSheetId="0">OFFSET(#REF!,0,0,1,'[3]Param'!$B$1)</definedName>
    <definedName name="Fig14a_ItalieM" localSheetId="1">OFFSET(#REF!,0,0,1,'[5]Param'!$B$1)</definedName>
    <definedName name="Fig14a_ItalieM" localSheetId="3">OFFSET(#REF!,0,0,1,'[3]Param'!$B$1)</definedName>
    <definedName name="Fig14a_ItalieM" localSheetId="12">OFFSET(#REF!,0,0,1,'[3]Param'!$B$1)</definedName>
    <definedName name="Fig14a_ItalieM">OFFSET(#REF!,0,0,1,#REF!)</definedName>
    <definedName name="Fig14a_Royaume_UniM" localSheetId="0">OFFSET(#REF!,0,0,1,'[3]Param'!$B$1)</definedName>
    <definedName name="Fig14a_Royaume_UniM" localSheetId="1">OFFSET(#REF!,0,0,1,'[5]Param'!$B$1)</definedName>
    <definedName name="Fig14a_Royaume_UniM" localSheetId="3">OFFSET(#REF!,0,0,1,'[3]Param'!$B$1)</definedName>
    <definedName name="Fig14a_Royaume_UniM" localSheetId="12">OFFSET(#REF!,0,0,1,'[3]Param'!$B$1)</definedName>
    <definedName name="Fig14a_Royaume_UniM">OFFSET(#REF!,0,0,1,#REF!)</definedName>
    <definedName name="Fig14bis_AllemagneM" localSheetId="0">OFFSET('[3]Fig12'!$B$5,0,0,1,'[3]Param'!$B$1)</definedName>
    <definedName name="Fig14bis_AllemagneM" localSheetId="1">OFFSET('[5]Fig12'!$B$5,0,0,1,'[5]Param'!$B$1)</definedName>
    <definedName name="Fig14bis_AllemagneM" localSheetId="3">OFFSET('[3]Fig12'!$B$5,0,0,1,'[3]Param'!$B$1)</definedName>
    <definedName name="Fig14bis_AllemagneM" localSheetId="12">OFFSET('[3]Fig12'!$B$5,0,0,1,'[3]Param'!$B$1)</definedName>
    <definedName name="Fig14bis_AllemagneM">OFFSET(#REF!,0,0,1,#REF!)</definedName>
    <definedName name="Fig14bis_axeM" localSheetId="0">OFFSET('[3]Fig12'!$B$3,0,0,1,'[3]Param'!$B$1)</definedName>
    <definedName name="Fig14bis_axeM" localSheetId="1">OFFSET('[5]Fig12'!$B$3,0,0,1,'[5]Param'!$B$1)</definedName>
    <definedName name="Fig14bis_axeM" localSheetId="3">OFFSET('[3]Fig12'!$B$3,0,0,1,'[3]Param'!$B$1)</definedName>
    <definedName name="Fig14bis_axeM" localSheetId="12">OFFSET('[3]Fig12'!$B$3,0,0,1,'[3]Param'!$B$1)</definedName>
    <definedName name="Fig14bis_axeM">OFFSET(#REF!,0,0,1,#REF!)</definedName>
    <definedName name="Fig14bis_EspagneM" localSheetId="0">OFFSET('[3]Fig12'!$B$6,0,0,1,'[3]Param'!$B$1)</definedName>
    <definedName name="Fig14bis_EspagneM" localSheetId="1">OFFSET('[5]Fig12'!$B$6,0,0,1,'[5]Param'!$B$1)</definedName>
    <definedName name="Fig14bis_EspagneM" localSheetId="3">OFFSET('[3]Fig12'!$B$6,0,0,1,'[3]Param'!$B$1)</definedName>
    <definedName name="Fig14bis_EspagneM" localSheetId="12">OFFSET('[3]Fig12'!$B$6,0,0,1,'[3]Param'!$B$1)</definedName>
    <definedName name="Fig14bis_EspagneM">OFFSET(#REF!,0,0,1,#REF!)</definedName>
    <definedName name="Fig14bis_FranceM" localSheetId="0">OFFSET('[3]Fig12'!$B$7,0,0,1,'[3]Param'!$B$1)</definedName>
    <definedName name="Fig14bis_FranceM" localSheetId="1">OFFSET('[5]Fig12'!$B$7,0,0,1,'[5]Param'!$B$1)</definedName>
    <definedName name="Fig14bis_FranceM" localSheetId="3">OFFSET('[3]Fig12'!$B$7,0,0,1,'[3]Param'!$B$1)</definedName>
    <definedName name="Fig14bis_FranceM" localSheetId="12">OFFSET('[3]Fig12'!$B$7,0,0,1,'[3]Param'!$B$1)</definedName>
    <definedName name="Fig14bis_FranceM">OFFSET(#REF!,0,0,1,#REF!)</definedName>
    <definedName name="Fig14bis_ItalieM" localSheetId="0">OFFSET('[3]Fig12'!$B$8,0,0,1,'[3]Param'!$B$1)</definedName>
    <definedName name="Fig14bis_ItalieM" localSheetId="1">OFFSET('[5]Fig12'!$B$8,0,0,1,'[5]Param'!$B$1)</definedName>
    <definedName name="Fig14bis_ItalieM" localSheetId="3">OFFSET('[3]Fig12'!$B$8,0,0,1,'[3]Param'!$B$1)</definedName>
    <definedName name="Fig14bis_ItalieM" localSheetId="12">OFFSET('[3]Fig12'!$B$8,0,0,1,'[3]Param'!$B$1)</definedName>
    <definedName name="Fig14bis_ItalieM">OFFSET(#REF!,0,0,1,#REF!)</definedName>
    <definedName name="Fig14bis_Royaume_UniM" localSheetId="0">OFFSET('[3]Fig12'!$B$9,0,0,1,'[3]Param'!$B$1)</definedName>
    <definedName name="Fig14bis_Royaume_UniM" localSheetId="1">OFFSET('[5]Fig12'!$B$9,0,0,1,'[5]Param'!$B$1)</definedName>
    <definedName name="Fig14bis_Royaume_UniM" localSheetId="3">OFFSET('[3]Fig12'!$B$9,0,0,1,'[3]Param'!$B$1)</definedName>
    <definedName name="Fig14bis_Royaume_UniM" localSheetId="12">OFFSET('[3]Fig12'!$B$9,0,0,1,'[3]Param'!$B$1)</definedName>
    <definedName name="Fig14bis_Royaume_UniM">OFFSET(#REF!,0,0,1,#REF!)</definedName>
    <definedName name="Fig3_Agricole" localSheetId="0">OFFSET('[3]Fig3'!$B$7,0,0,1,'[3]Param'!$B$1)</definedName>
    <definedName name="Fig3_Agricole" localSheetId="1">OFFSET('[5]Fig3'!$B$7,0,0,1,'[5]Param'!$B$1)</definedName>
    <definedName name="Fig3_Agricole" localSheetId="3">OFFSET('[3]Fig3'!$B$7,0,0,1,'[3]Param'!$B$1)</definedName>
    <definedName name="Fig3_Agricole" localSheetId="12">OFFSET('[3]Fig3'!$B$7,0,0,1,'[3]Param'!$B$1)</definedName>
    <definedName name="Fig3_Agricole">OFFSET(#REF!,0,0,1,#REF!)</definedName>
    <definedName name="Fig3_Axe" localSheetId="0">OFFSET('[3]Fig3'!$B$3,0,0,1,'[3]Param'!$B$1)</definedName>
    <definedName name="Fig3_Axe" localSheetId="1">OFFSET('[5]Fig3'!$B$3,0,0,1,'[5]Param'!$B$1)</definedName>
    <definedName name="Fig3_Axe" localSheetId="3">OFFSET('[3]Fig3'!$B$3,0,0,1,'[3]Param'!$B$1)</definedName>
    <definedName name="Fig3_Axe" localSheetId="12">OFFSET('[3]Fig3'!$B$3,0,0,2,'[3]Param'!$B$1)</definedName>
    <definedName name="Fig3_Axe">OFFSET(#REF!,0,0,1,#REF!)</definedName>
    <definedName name="Fig3_Energie" localSheetId="0">OFFSET('[3]Fig3'!$B$5,0,0,1,'[3]Param'!$B$1)</definedName>
    <definedName name="Fig3_Energie" localSheetId="1">OFFSET('[5]Fig3'!$B$5,0,0,1,'[5]Param'!$B$1)</definedName>
    <definedName name="Fig3_Energie" localSheetId="3">OFFSET('[3]Fig3'!$B$5,0,0,1,'[3]Param'!$B$1)</definedName>
    <definedName name="Fig3_Energie" localSheetId="12">OFFSET('[3]Fig3'!$B$5,0,0,1,'[3]Param'!$B$1)</definedName>
    <definedName name="Fig3_Energie">OFFSET(#REF!,0,0,1,#REF!)</definedName>
    <definedName name="Fig3_Imprime" localSheetId="0">OFFSET('[3]Fig3'!$A$1,0,0,8,'[3]Param'!$B$1+1)</definedName>
    <definedName name="Fig3_Imprime" localSheetId="1">OFFSET('[5]Fig3'!$A$1,0,0,8,'[5]Param'!$B$1+1)</definedName>
    <definedName name="Fig3_Imprime" localSheetId="3">OFFSET('[3]Fig3'!$A$1,0,0,8,'[3]Param'!$B$1+1)</definedName>
    <definedName name="Fig3_Imprime" localSheetId="12">OFFSET('[3]Fig3'!$A$1,0,0,8,'[3]Param'!$B$1+1)</definedName>
    <definedName name="Fig3_Imprime">OFFSET(#REF!,0,0,8,#REF!+1)</definedName>
    <definedName name="Fig3_Manuf" localSheetId="0">OFFSET('[3]Fig3'!$B$6,0,0,1,'[3]Param'!$B$1)</definedName>
    <definedName name="Fig3_Manuf" localSheetId="1">OFFSET('[5]Fig3'!$B$6,0,0,1,'[5]Param'!$B$1)</definedName>
    <definedName name="Fig3_Manuf" localSheetId="3">OFFSET('[3]Fig3'!$B$6,0,0,1,'[3]Param'!$B$1)</definedName>
    <definedName name="Fig3_Manuf" localSheetId="12">OFFSET('[3]Fig3'!$B$6,0,0,1,'[3]Param'!$B$1)</definedName>
    <definedName name="Fig3_Manuf">OFFSET(#REF!,0,0,1,#REF!)</definedName>
    <definedName name="Fig5_Abcisses" localSheetId="0">OFFSET('[3]Fig5'!$A$32,0,0,MAX('[3]Fig5'!$N$59:$N$79),1)</definedName>
    <definedName name="Fig5_Abcisses" localSheetId="1">OFFSET('[5]Fig5'!$A$32,0,0,MAX('[5]Fig5'!$N$59:$N$79),1)</definedName>
    <definedName name="Fig5_Abcisses" localSheetId="3">OFFSET('[3]Fig5'!$A$32,0,0,MAX('[3]Fig5'!$N$59:$N$79),1)</definedName>
    <definedName name="Fig5_Abcisses" localSheetId="12">OFFSET('[3]Fig5'!$A$33,0,0,MAX('[3]Fig5'!$N$59:$N$80),1)</definedName>
    <definedName name="Fig5_Abcisses">OFFSET(#REF!,0,0,MAX(#REF!),1)</definedName>
    <definedName name="Fig5_Etiquettes" localSheetId="0">OFFSET('[3]Fig5'!$A$32,0,0,MAX('[3]Fig5'!$N$59:$N$79),1)</definedName>
    <definedName name="Fig5_Etiquettes" localSheetId="1">OFFSET('[5]Fig5'!$A$32,0,0,MAX('[5]Fig5'!$N$59:$N$79),1)</definedName>
    <definedName name="Fig5_Etiquettes" localSheetId="3">OFFSET('[3]Fig5'!$A$32,0,0,MAX('[3]Fig5'!$N$59:$N$79),1)</definedName>
    <definedName name="Fig5_Etiquettes" localSheetId="12">OFFSET('[3]Fig5'!$A$32,0,0,MAX('[3]Fig5'!$N$59:$N$79),1)</definedName>
    <definedName name="Fig5_Etiquettes">OFFSET(#REF!,0,0,MAX(#REF!),1)</definedName>
    <definedName name="Fig5_Imprime" localSheetId="0">OFFSET('[3]Fig5'!$A$28,0,0,MAX('[3]Fig5'!$N$59:$N$79)+4,4)</definedName>
    <definedName name="Fig5_Imprime" localSheetId="1">OFFSET('[5]Fig5'!$A$28,0,0,MAX('[5]Fig5'!$N$59:$N$79)+4,4)</definedName>
    <definedName name="Fig5_Imprime" localSheetId="3">OFFSET('[3]Fig5'!$A$28,0,0,MAX('[3]Fig5'!$N$59:$N$79)+4,4)</definedName>
    <definedName name="Fig5_Imprime" localSheetId="12">OFFSET('[3]Fig5'!$A$29,0,0,MAX('[3]Fig5'!$N$59:$N$80)+4,4)</definedName>
    <definedName name="Fig5_Imprime">OFFSET(#REF!,0,0,MAX(#REF!)+4,4)</definedName>
    <definedName name="Fig5_Max" localSheetId="0">MAX('[3]Fig5'!$N$59:$N$79)</definedName>
    <definedName name="Fig5_Max" localSheetId="1">MAX('[5]Fig5'!$N$59:$N$79)</definedName>
    <definedName name="Fig5_Max" localSheetId="3">MAX('[3]Fig5'!$N$59:$N$79)</definedName>
    <definedName name="Fig5_Max" localSheetId="12">MAX('[3]Fig5'!$N$59:$N$80)</definedName>
    <definedName name="Fig5_Max">MAX(#REF!)</definedName>
    <definedName name="Fig5_Source" localSheetId="0">MAX('[3]Fig5'!$N$59:$N$79)+5</definedName>
    <definedName name="Fig5_Source" localSheetId="1">MAX('[5]Fig5'!$N$59:$N$79)+5</definedName>
    <definedName name="Fig5_Source" localSheetId="3">MAX('[3]Fig5'!$N$59:$N$79)+5</definedName>
    <definedName name="Fig5_Source" localSheetId="12">MAX('[3]Fig5'!$N$59:$N$80)+5</definedName>
    <definedName name="Fig5_Source">MAX(#REF!)+5</definedName>
    <definedName name="Fig5_VarI" localSheetId="0">OFFSET('[3]Fig5'!$C$32,0,0,MAX('[3]Fig5'!$N$59:$N$79),1)</definedName>
    <definedName name="Fig5_VarI" localSheetId="1">OFFSET('[5]Fig5'!$C$32,0,0,MAX('[5]Fig5'!$N$59:$N$79),1)</definedName>
    <definedName name="Fig5_VarI" localSheetId="3">OFFSET('[3]Fig5'!$C$32,0,0,MAX('[3]Fig5'!$N$59:$N$79),1)</definedName>
    <definedName name="Fig5_VarI" localSheetId="12">OFFSET('[3]Fig5'!$C$33,0,0,MAX('[3]Fig5'!$N$59:$N$80),1)</definedName>
    <definedName name="Fig5_VarI">OFFSET(#REF!,0,0,MAX(#REF!),1)</definedName>
    <definedName name="Fig5_VarS" localSheetId="0">OFFSET('[3]Fig5'!$D$32,0,0,MAX('[3]Fig5'!$N$59:$N$79),1)</definedName>
    <definedName name="Fig5_VarS" localSheetId="1">OFFSET('[5]Fig5'!$D$32,0,0,MAX('[5]Fig5'!$N$59:$N$79),1)</definedName>
    <definedName name="Fig5_VarS" localSheetId="3">OFFSET('[3]Fig5'!$D$32,0,0,MAX('[3]Fig5'!$N$59:$N$79),1)</definedName>
    <definedName name="Fig5_VarS" localSheetId="12">OFFSET('[3]Fig5'!$D$33,0,0,MAX('[3]Fig5'!$N$59:$N$80),1)</definedName>
    <definedName name="Fig5_VarS">OFFSET(#REF!,0,0,MAX(#REF!),1)</definedName>
    <definedName name="Fig5_VarX" localSheetId="0">OFFSET('[3]Fig5'!$B$32,0,0,MAX('[3]Fig5'!$N$59:$N$79),1)</definedName>
    <definedName name="Fig5_VarX" localSheetId="1">OFFSET('[5]Fig5'!$B$32,0,0,MAX('[5]Fig5'!$N$59:$N$79),1)</definedName>
    <definedName name="Fig5_VarX" localSheetId="3">OFFSET('[3]Fig5'!$B$32,0,0,MAX('[3]Fig5'!$N$59:$N$79),1)</definedName>
    <definedName name="Fig5_VarX" localSheetId="12">OFFSET('[3]Fig5'!$B$33,0,0,MAX('[3]Fig5'!$N$59:$N$80),1)</definedName>
    <definedName name="Fig5_VarX">OFFSET(#REF!,0,0,MAX(#REF!),1)</definedName>
    <definedName name="Fig6_AutresPI" localSheetId="0">OFFSET('[3]Fig6'!$B$8,0,0,1,'[3]Param'!$B$1)</definedName>
    <definedName name="Fig6_AutresPI" localSheetId="1">OFFSET('[5]Fig6old'!$B$8,0,0,1,'[5]Param'!$B$1)</definedName>
    <definedName name="Fig6_AutresPI" localSheetId="3">OFFSET('[3]Fig6'!$B$8,0,0,1,'[3]Param'!$B$1)</definedName>
    <definedName name="Fig6_AutresPI" localSheetId="12">OFFSET('[3]Fig6'!$B$8,0,0,1,'[3]Param'!$B$1)</definedName>
    <definedName name="Fig6_AutresPI">OFFSET(#REF!,0,0,1,#REF!)</definedName>
    <definedName name="Fig6_Axe" localSheetId="0">OFFSET('[3]Fig6'!$B$3,0,0,1,'[3]Param'!$B$1)</definedName>
    <definedName name="Fig6_Axe" localSheetId="1">OFFSET('[5]Fig6old'!$B$3,0,0,1,'[5]Param'!$B$1)</definedName>
    <definedName name="Fig6_Axe" localSheetId="3">OFFSET('[3]Fig6'!$B$3,0,0,1,'[3]Param'!$B$1)</definedName>
    <definedName name="Fig6_Axe" localSheetId="12">OFFSET('[3]Fig6'!$B$3,0,0,1,'[3]Param'!$B$1)</definedName>
    <definedName name="Fig6_Axe">OFFSET(#REF!,0,0,1,#REF!)</definedName>
    <definedName name="Fig6_IAA" localSheetId="0">OFFSET('[3]Fig6'!$B$5,0,0,1,'[3]Param'!$B$1)</definedName>
    <definedName name="Fig6_IAA" localSheetId="1">OFFSET('[5]Fig6old'!$B$5,0,0,1,'[5]Param'!$B$1)</definedName>
    <definedName name="Fig6_IAA" localSheetId="3">OFFSET('[3]Fig6'!$B$5,0,0,1,'[3]Param'!$B$1)</definedName>
    <definedName name="Fig6_IAA" localSheetId="12">OFFSET('[3]Fig6'!$B$5,0,0,1,'[3]Param'!$B$1)</definedName>
    <definedName name="Fig6_IAA">OFFSET(#REF!,0,0,1,#REF!)</definedName>
    <definedName name="Fig6_Imprime" localSheetId="0">OFFSET('[3]Fig6'!$A$1,0,0,9,'[3]Param'!$B$1+1)</definedName>
    <definedName name="Fig6_Imprime" localSheetId="1">OFFSET('[5]Fig6old'!$A$1,0,0,9,'[5]Param'!$B$1+1)</definedName>
    <definedName name="Fig6_Imprime" localSheetId="3">OFFSET('[3]Fig6'!$A$1,0,0,9,'[3]Param'!$B$1+1)</definedName>
    <definedName name="Fig6_Imprime" localSheetId="12">OFFSET('[3]Fig6'!$A$1,0,0,9,'[3]Param'!$B$1+1)</definedName>
    <definedName name="Fig6_Imprime">OFFSET(#REF!,0,0,9,#REF!+1)</definedName>
    <definedName name="Fig6_MEI" localSheetId="0">OFFSET('[3]Fig6'!$B$6,0,0,1,'[3]Param'!$B$1)</definedName>
    <definedName name="Fig6_MEI" localSheetId="1">OFFSET('[5]Fig6old'!$B$6,0,0,1,'[5]Param'!$B$1)</definedName>
    <definedName name="Fig6_MEI" localSheetId="3">OFFSET('[3]Fig6'!$B$6,0,0,1,'[3]Param'!$B$1)</definedName>
    <definedName name="Fig6_MEI" localSheetId="12">OFFSET('[3]Fig6'!$B$6,0,0,1,'[3]Param'!$B$1)</definedName>
    <definedName name="Fig6_MEI">OFFSET(#REF!,0,0,1,#REF!)</definedName>
    <definedName name="Fig6_Transp" localSheetId="0">OFFSET('[3]Fig6'!$B$7,0,0,1,'[3]Param'!$B$1)</definedName>
    <definedName name="Fig6_Transp" localSheetId="1">OFFSET('[5]Fig6old'!$B$7,0,0,1,'[5]Param'!$B$1)</definedName>
    <definedName name="Fig6_Transp" localSheetId="3">OFFSET('[3]Fig6'!$B$7,0,0,1,'[3]Param'!$B$1)</definedName>
    <definedName name="Fig6_Transp" localSheetId="12">OFFSET('[3]Fig6'!$B$7,0,0,1,'[3]Param'!$B$1)</definedName>
    <definedName name="Fig6_Transp">OFFSET(#REF!,0,0,1,#REF!)</definedName>
    <definedName name="Fig8_Afrique" localSheetId="0">OFFSET('[3]Fig8'!$B$8,0,0,1,'[3]Param'!$B$1)</definedName>
    <definedName name="Fig8_Afrique" localSheetId="1">OFFSET('[5]Fig8'!$B$8,0,0,1,'[5]Param'!$B$1)</definedName>
    <definedName name="Fig8_Afrique" localSheetId="3">OFFSET('[3]Fig8'!$B$8,0,0,1,'[3]Param'!$B$1)</definedName>
    <definedName name="Fig8_Afrique" localSheetId="12">OFFSET('[3]Fig8'!$B$8,0,0,1,'[3]Param'!$B$1)</definedName>
    <definedName name="Fig8_Afrique">OFFSET(#REF!,0,0,1,#REF!)</definedName>
    <definedName name="Fig8_Amerique" localSheetId="0">OFFSET('[3]Fig8'!$B$6,0,0,1,'[3]Param'!$B$1)</definedName>
    <definedName name="Fig8_Amerique" localSheetId="1">OFFSET('[5]Fig8'!$B$6,0,0,1,'[5]Param'!$B$1)</definedName>
    <definedName name="Fig8_Amerique" localSheetId="3">OFFSET('[3]Fig8'!$B$6,0,0,1,'[3]Param'!$B$1)</definedName>
    <definedName name="Fig8_Amerique" localSheetId="12">OFFSET('[3]Fig8'!$B$6,0,0,1,'[3]Param'!$B$1)</definedName>
    <definedName name="Fig8_Amerique">OFFSET(#REF!,0,0,1,#REF!)</definedName>
    <definedName name="Fig8_Asie" localSheetId="0">OFFSET('[3]Fig8'!$B$7,0,0,1,'[3]Param'!$B$1)</definedName>
    <definedName name="Fig8_Asie" localSheetId="1">OFFSET('[5]Fig8'!$B$7,0,0,1,'[5]Param'!$B$1)</definedName>
    <definedName name="Fig8_Asie" localSheetId="3">OFFSET('[3]Fig8'!$B$7,0,0,1,'[3]Param'!$B$1)</definedName>
    <definedName name="Fig8_Asie" localSheetId="12">OFFSET('[3]Fig8'!$B$7,0,0,1,'[3]Param'!$B$1)</definedName>
    <definedName name="Fig8_Asie">OFFSET(#REF!,0,0,1,#REF!)</definedName>
    <definedName name="Fig8_Axe" localSheetId="0">OFFSET('[3]Fig8'!$B$3,0,0,1,'[3]Param'!$B$1)</definedName>
    <definedName name="Fig8_Axe" localSheetId="1">OFFSET('[5]Fig8'!$B$3,0,0,1,'[5]Param'!$B$1)</definedName>
    <definedName name="Fig8_Axe" localSheetId="3">OFFSET('[3]Fig8'!$B$3,0,0,1,'[3]Param'!$B$1)</definedName>
    <definedName name="Fig8_Axe" localSheetId="12">OFFSET('[3]Fig8'!$B$3,0,0,1,'[3]Param'!$B$1)</definedName>
    <definedName name="Fig8_Axe">OFFSET(#REF!,0,0,1,#REF!)</definedName>
    <definedName name="Fig8_horsUE" localSheetId="0">OFFSET('[3]Fig8'!$B$10,0,0,1,'[3]Param'!$B$1)</definedName>
    <definedName name="Fig8_horsUE" localSheetId="1">OFFSET('[5]Fig8'!$B$10,0,0,1,'[5]Param'!$B$1)</definedName>
    <definedName name="Fig8_horsUE" localSheetId="3">OFFSET('[3]Fig8'!$B$10,0,0,1,'[3]Param'!$B$1)</definedName>
    <definedName name="Fig8_horsUE" localSheetId="12">OFFSET('[3]Fig8'!$B$10,0,0,1,'[3]Param'!$B$1)</definedName>
    <definedName name="Fig8_horsUE">OFFSET(#REF!,0,0,1,#REF!)</definedName>
    <definedName name="Fig8_Imprime" localSheetId="0">OFFSET('[3]Fig8'!$A$1,0,0,11,'[3]Param'!$B$1+1)</definedName>
    <definedName name="Fig8_Imprime" localSheetId="1">OFFSET('[5]Fig8'!$A$1,0,0,11,'[5]Param'!$B$1+1)</definedName>
    <definedName name="Fig8_Imprime" localSheetId="3">OFFSET('[3]Fig8'!$A$1,0,0,11,'[3]Param'!$B$1+1)</definedName>
    <definedName name="Fig8_Imprime" localSheetId="12">OFFSET('[3]Fig8'!$A$1,0,0,11,'[3]Param'!$B$1+1)</definedName>
    <definedName name="Fig8_Imprime">OFFSET(#REF!,0,0,11,#REF!+1)</definedName>
    <definedName name="Fig8_PMO" localSheetId="0">OFFSET('[3]Fig8'!$B$9,0,0,1,'[3]Param'!$B$1)</definedName>
    <definedName name="Fig8_PMO" localSheetId="1">OFFSET('[5]Fig8'!$B$9,0,0,1,'[5]Param'!$B$1)</definedName>
    <definedName name="Fig8_PMO" localSheetId="3">OFFSET('[3]Fig8'!$B$9,0,0,1,'[3]Param'!$B$1)</definedName>
    <definedName name="Fig8_PMO" localSheetId="12">OFFSET('[3]Fig8'!$B$9,0,0,1,'[3]Param'!$B$1)</definedName>
    <definedName name="Fig8_PMO">OFFSET(#REF!,0,0,1,#REF!)</definedName>
    <definedName name="Fig8_UE" localSheetId="0">OFFSET('[3]Fig8'!$B$5,0,0,1,'[3]Param'!$B$1)</definedName>
    <definedName name="Fig8_UE" localSheetId="1">OFFSET('[5]Fig8'!$B$5,0,0,1,'[5]Param'!$B$1)</definedName>
    <definedName name="Fig8_UE" localSheetId="3">OFFSET('[3]Fig8'!$B$5,0,0,1,'[3]Param'!$B$1)</definedName>
    <definedName name="Fig8_UE" localSheetId="12">OFFSET('[3]Fig8'!$B$5,0,0,1,'[3]Param'!$B$1)</definedName>
    <definedName name="Fig8_UE">OFFSET(#REF!,0,0,1,#REF!)</definedName>
    <definedName name="Fig9_Axe" localSheetId="0">OFFSET('[3]Fig9'!$B$3,0,0,1,'[3]Param'!$B$1)</definedName>
    <definedName name="Fig9_Axe" localSheetId="1">OFFSET('[5]Fig9'!$B$3,0,0,1,'[5]Param'!$B$1)</definedName>
    <definedName name="Fig9_Axe" localSheetId="3">OFFSET('[3]Fig9'!$B$3,0,0,1,'[3]Param'!$B$1)</definedName>
    <definedName name="Fig9_Axe" localSheetId="12">OFFSET('[3]Fig9'!$B$3,0,0,1,'[3]Param'!$B$1)</definedName>
    <definedName name="Fig9_Axe">OFFSET(#REF!,0,0,1,#REF!)</definedName>
    <definedName name="Fig9_Demande" localSheetId="0">OFFSET('[3]Fig9'!$B$5,0,0,1,'[3]Param'!$B$1)</definedName>
    <definedName name="Fig9_Demande" localSheetId="1">OFFSET('[5]Fig9'!$B$5,0,0,1,'[5]Param'!$B$1)</definedName>
    <definedName name="Fig9_Demande" localSheetId="3">OFFSET('[3]Fig9'!$B$5,0,0,1,'[3]Param'!$B$1)</definedName>
    <definedName name="Fig9_Demande" localSheetId="12">OFFSET('[3]Fig9'!$B$5,0,0,1,'[3]Param'!$B$1)</definedName>
    <definedName name="Fig9_Demande">OFFSET(#REF!,0,0,1,#REF!)</definedName>
    <definedName name="Fig9_Exportations" localSheetId="0">OFFSET('[3]Fig9'!$B$6,0,0,1,'[3]Param'!$B$1)</definedName>
    <definedName name="Fig9_Exportations" localSheetId="1">OFFSET('[5]Fig9'!$B$6,0,0,1,'[5]Param'!$B$1)</definedName>
    <definedName name="Fig9_Exportations" localSheetId="3">OFFSET('[3]Fig9'!$B$6,0,0,1,'[3]Param'!$B$1)</definedName>
    <definedName name="Fig9_Exportations" localSheetId="12">OFFSET('[3]Fig9'!$B$6,0,0,1,'[3]Param'!$B$1)</definedName>
    <definedName name="Fig9_Exportations">OFFSET(#REF!,0,0,1,#REF!)</definedName>
    <definedName name="Fig9_Imprime" localSheetId="0">OFFSET('[3]Fig9'!$A$1,0,0,7,'[3]Param'!$B$1+1)</definedName>
    <definedName name="Fig9_Imprime" localSheetId="1">OFFSET('[5]Fig9'!$A$1,0,0,7,'[5]Param'!$B$1+1)</definedName>
    <definedName name="Fig9_Imprime" localSheetId="3">OFFSET('[3]Fig9'!$A$1,0,0,7,'[3]Param'!$B$1+1)</definedName>
    <definedName name="Fig9_Imprime" localSheetId="12">OFFSET('[3]Fig9'!$A$1,0,0,7,'[3]Param'!$B$1+1)</definedName>
    <definedName name="Fig9_Imprime">OFFSET(#REF!,0,0,7,#REF!+1)</definedName>
    <definedName name="France" localSheetId="0">'[4]Fig13'!$A$5</definedName>
    <definedName name="France" localSheetId="1">'[4]Fig13'!$A$5</definedName>
    <definedName name="France" localSheetId="3">'[4]Fig13'!$A$5</definedName>
    <definedName name="France" localSheetId="12">'[4]Fig13'!$A$5</definedName>
    <definedName name="France">'[2]Fig13'!$A$5</definedName>
    <definedName name="FranceM" localSheetId="0">OFFSET('[4]Fig14'!$B$5,0,0,1,'[4]Param'!$B$1)</definedName>
    <definedName name="FranceM" localSheetId="1">OFFSET('[4]Fig14'!$B$5,0,0,1,'[4]Param'!$B$1)</definedName>
    <definedName name="FranceM" localSheetId="3">OFFSET('[4]Fig14'!$B$5,0,0,1,'[4]Param'!$B$1)</definedName>
    <definedName name="FranceM" localSheetId="12">OFFSET('[4]Fig14'!$B$5,0,0,1,'[4]Param'!$B$1)</definedName>
    <definedName name="FranceM">OFFSET('[2]Fig14'!$B$5,0,0,1,'[2]Param'!$B$1)</definedName>
    <definedName name="FranceS" localSheetId="0">OFFSET('[4]Fig12'!$B$5,0,0,1,'[4]Param'!$B$1)</definedName>
    <definedName name="FranceS" localSheetId="1">OFFSET('[4]Fig12'!$B$5,0,0,1,'[4]Param'!$B$1)</definedName>
    <definedName name="FranceS" localSheetId="3">OFFSET('[4]Fig12'!$B$5,0,0,1,'[4]Param'!$B$1)</definedName>
    <definedName name="FranceS" localSheetId="12">OFFSET('[4]Fig12'!$B$5,0,0,1,'[4]Param'!$B$1)</definedName>
    <definedName name="FranceS">OFFSET('[2]Fig12'!$B$5,0,0,1,'[2]Param'!$B$1)</definedName>
    <definedName name="FranceX" localSheetId="0">OFFSET('[4]Fig13'!$B$5,0,0,1,'[4]Param'!$B$1)</definedName>
    <definedName name="FranceX" localSheetId="1">OFFSET('[4]Fig13'!$B$5,0,0,1,'[4]Param'!$B$1)</definedName>
    <definedName name="FranceX" localSheetId="3">OFFSET('[4]Fig13'!$B$5,0,0,1,'[4]Param'!$B$1)</definedName>
    <definedName name="FranceX" localSheetId="12">OFFSET('[4]Fig13'!$B$5,0,0,1,'[4]Param'!$B$1)</definedName>
    <definedName name="FranceX">OFFSET('[2]Fig13'!$B$5,0,0,1,'[2]Param'!$B$1)</definedName>
    <definedName name="GA_Imprime" localSheetId="0">OFFSET('[3]G-Annexes'!$A$1,0,0,96,'[3]Param'!$B$1+1)</definedName>
    <definedName name="GA_Imprime" localSheetId="1">OFFSET('[5]G-Annexes'!$A$1,0,0,96,'[5]Param'!$B$1+1)</definedName>
    <definedName name="GA_Imprime" localSheetId="3">OFFSET('[3]G-Annexes'!$A$1,0,0,96,'[3]Param'!$B$1+1)</definedName>
    <definedName name="GA_Imprime" localSheetId="12">OFFSET('[3]G-Annexes'!$A$1,0,0,96,'[3]Param'!$B$1+1)</definedName>
    <definedName name="GA_Imprime">OFFSET(#REF!,0,0,96,#REF!+1)</definedName>
    <definedName name="Italie" localSheetId="0">'[4]Fig13'!$A$6</definedName>
    <definedName name="Italie" localSheetId="1">'[4]Fig13'!$A$6</definedName>
    <definedName name="Italie" localSheetId="3">'[4]Fig13'!$A$6</definedName>
    <definedName name="Italie" localSheetId="12">'[4]Fig13'!$A$6</definedName>
    <definedName name="Italie">'[2]Fig13'!$A$6</definedName>
    <definedName name="ItalieM" localSheetId="0">OFFSET('[4]Fig14'!$B$6,0,0,1,'[4]Param'!$B$1)</definedName>
    <definedName name="ItalieM" localSheetId="1">OFFSET('[4]Fig14'!$B$6,0,0,1,'[4]Param'!$B$1)</definedName>
    <definedName name="ItalieM" localSheetId="3">OFFSET('[4]Fig14'!$B$6,0,0,1,'[4]Param'!$B$1)</definedName>
    <definedName name="ItalieM" localSheetId="12">OFFSET('[4]Fig14'!$B$6,0,0,1,'[4]Param'!$B$1)</definedName>
    <definedName name="ItalieM">OFFSET('[2]Fig14'!$B$6,0,0,1,'[2]Param'!$B$1)</definedName>
    <definedName name="ItalieS" localSheetId="0">OFFSET('[4]Fig12'!$B$6,0,0,1,'[4]Param'!$B$1)</definedName>
    <definedName name="ItalieS" localSheetId="1">OFFSET('[4]Fig12'!$B$6,0,0,1,'[4]Param'!$B$1)</definedName>
    <definedName name="ItalieS" localSheetId="3">OFFSET('[4]Fig12'!$B$6,0,0,1,'[4]Param'!$B$1)</definedName>
    <definedName name="ItalieS" localSheetId="12">OFFSET('[4]Fig12'!$B$6,0,0,1,'[4]Param'!$B$1)</definedName>
    <definedName name="ItalieS">OFFSET('[2]Fig12'!$B$6,0,0,1,'[2]Param'!$B$1)</definedName>
    <definedName name="ItalieX" localSheetId="0">OFFSET('[4]Fig13'!$B$6,0,0,1,'[4]Param'!$B$1)</definedName>
    <definedName name="ItalieX" localSheetId="1">OFFSET('[4]Fig13'!$B$6,0,0,1,'[4]Param'!$B$1)</definedName>
    <definedName name="ItalieX" localSheetId="3">OFFSET('[4]Fig13'!$B$6,0,0,1,'[4]Param'!$B$1)</definedName>
    <definedName name="ItalieX" localSheetId="12">OFFSET('[4]Fig13'!$B$6,0,0,1,'[4]Param'!$B$1)</definedName>
    <definedName name="ItalieX">OFFSET('[2]Fig13'!$B$6,0,0,1,'[2]Param'!$B$1)</definedName>
    <definedName name="Royaume_Uni" localSheetId="0">'[4]Fig13'!$A$7</definedName>
    <definedName name="Royaume_Uni" localSheetId="1">'[4]Fig13'!$A$7</definedName>
    <definedName name="Royaume_Uni" localSheetId="3">'[4]Fig13'!$A$7</definedName>
    <definedName name="Royaume_Uni" localSheetId="12">'[4]Fig13'!$A$7</definedName>
    <definedName name="Royaume_Uni">'[2]Fig13'!$A$7</definedName>
    <definedName name="Royaume_UniM" localSheetId="0">OFFSET('[4]Fig14'!$B$7,0,0,1,'[4]Param'!$B$1)</definedName>
    <definedName name="Royaume_UniM" localSheetId="1">OFFSET('[4]Fig14'!$B$7,0,0,1,'[4]Param'!$B$1)</definedName>
    <definedName name="Royaume_UniM" localSheetId="3">OFFSET('[4]Fig14'!$B$7,0,0,1,'[4]Param'!$B$1)</definedName>
    <definedName name="Royaume_UniM" localSheetId="12">OFFSET('[4]Fig14'!$B$7,0,0,1,'[4]Param'!$B$1)</definedName>
    <definedName name="Royaume_UniM">OFFSET('[2]Fig14'!$B$7,0,0,1,'[2]Param'!$B$1)</definedName>
    <definedName name="Royaume_UniS" localSheetId="0">OFFSET('[4]Fig12'!$B$7,0,0,1,'[4]Param'!$B$1)</definedName>
    <definedName name="Royaume_UniS" localSheetId="1">OFFSET('[4]Fig12'!$B$7,0,0,1,'[4]Param'!$B$1)</definedName>
    <definedName name="Royaume_UniS" localSheetId="3">OFFSET('[4]Fig12'!$B$7,0,0,1,'[4]Param'!$B$1)</definedName>
    <definedName name="Royaume_UniS" localSheetId="12">OFFSET('[4]Fig12'!$B$7,0,0,1,'[4]Param'!$B$1)</definedName>
    <definedName name="Royaume_UniS">OFFSET('[2]Fig12'!$B$7,0,0,1,'[2]Param'!$B$1)</definedName>
    <definedName name="Royaume_UniX" localSheetId="0">OFFSET('[4]Fig13'!$B$7,0,0,1,'[4]Param'!$B$1)</definedName>
    <definedName name="Royaume_UniX" localSheetId="1">OFFSET('[4]Fig13'!$B$7,0,0,1,'[4]Param'!$B$1)</definedName>
    <definedName name="Royaume_UniX" localSheetId="3">OFFSET('[4]Fig13'!$B$7,0,0,1,'[4]Param'!$B$1)</definedName>
    <definedName name="Royaume_UniX" localSheetId="12">OFFSET('[4]Fig13'!$B$7,0,0,1,'[4]Param'!$B$1)</definedName>
    <definedName name="Royaume_UniX">OFFSET('[2]Fig13'!$B$7,0,0,1,'[2]Param'!$B$1)</definedName>
    <definedName name="_xlnm.Print_Area" localSheetId="12">'TA'!$A$1:$P$175</definedName>
  </definedNames>
  <calcPr fullCalcOnLoad="1"/>
</workbook>
</file>

<file path=xl/sharedStrings.xml><?xml version="1.0" encoding="utf-8"?>
<sst xmlns="http://schemas.openxmlformats.org/spreadsheetml/2006/main" count="1696" uniqueCount="314">
  <si>
    <t>Variation</t>
  </si>
  <si>
    <t>dont Produits de l'industrie aéronautique et spatiale (C30C)</t>
  </si>
  <si>
    <t>Énergie</t>
  </si>
  <si>
    <t>Produits manufacturés</t>
  </si>
  <si>
    <t>Produits agricoles</t>
  </si>
  <si>
    <t>Produits des IAA</t>
  </si>
  <si>
    <t>Bateaux</t>
  </si>
  <si>
    <t>Union européenne</t>
  </si>
  <si>
    <t>Europe hors UE</t>
  </si>
  <si>
    <t>Amérique</t>
  </si>
  <si>
    <t>Asie</t>
  </si>
  <si>
    <t>Afrique</t>
  </si>
  <si>
    <t>Proche et Moyen-Orient</t>
  </si>
  <si>
    <t xml:space="preserve">Données brutes </t>
  </si>
  <si>
    <t>Données corrigées (CVS-CJO)</t>
  </si>
  <si>
    <t>T1</t>
  </si>
  <si>
    <t>T2</t>
  </si>
  <si>
    <t>T3</t>
  </si>
  <si>
    <t>T4</t>
  </si>
  <si>
    <t>Pays tiers</t>
  </si>
  <si>
    <t xml:space="preserve"> - Europe hors UE</t>
  </si>
  <si>
    <t xml:space="preserve"> - Asie</t>
  </si>
  <si>
    <t xml:space="preserve"> - Afrique</t>
  </si>
  <si>
    <t xml:space="preserve"> - Proche et Moyen-Orient</t>
  </si>
  <si>
    <t>4 derniers trimestres</t>
  </si>
  <si>
    <t>Données brutes</t>
  </si>
  <si>
    <t>Données CVS-CJO</t>
  </si>
  <si>
    <t>Importations FAB y compris matériel militaire et données sous le seuil déclaratif</t>
  </si>
  <si>
    <t>Exportations FAB y compris matériel militaire et données sous le seuil déclaratif</t>
  </si>
  <si>
    <t>Solde FAB-FAB  y compris matériel militaire et données sous le seuil déclaratif</t>
  </si>
  <si>
    <t>Importations par zones - Union européenne</t>
  </si>
  <si>
    <t>Importations par produits - Produits agricoles, sylvicoles, de la pêche et de l'aquaculture (AZ)</t>
  </si>
  <si>
    <t>Exportations par produits - Produits agricoles, sylvicoles, de la pêche et de l'aquaculture (AZ)</t>
  </si>
  <si>
    <t>Importations par produits - Énergie (DE+C2)</t>
  </si>
  <si>
    <t>Exportations par produits - Énergie (DE+C2)</t>
  </si>
  <si>
    <t>Solde par produits - Produits agricoles, sylvicoles, de la pêche et de l'aquaculture (AZ)</t>
  </si>
  <si>
    <t>Solde par produits - Énergie (DE+C2)</t>
  </si>
  <si>
    <t>Importations par produits - Produits manufacturés (C1+C3+C4+C5)</t>
  </si>
  <si>
    <t>Exportations par produits - Produits manufacturés (C1+C3+C4+C5)</t>
  </si>
  <si>
    <t>Solde par produits - Produits manufacturés (C1+C3+C4+C5)</t>
  </si>
  <si>
    <t>Importations par zones - Asie</t>
  </si>
  <si>
    <t>Exportations par zones - Union européenne</t>
  </si>
  <si>
    <t>Solde par zones - Union européenne</t>
  </si>
  <si>
    <t>Exportations par zones - Asie</t>
  </si>
  <si>
    <t>Solde par zones - Asie</t>
  </si>
  <si>
    <t>Importations par zones - Europe hors Union européenne</t>
  </si>
  <si>
    <t>Exportations par zones - Europe hors Union européenne</t>
  </si>
  <si>
    <t>Solde par zones - Europe hors Union européenne</t>
  </si>
  <si>
    <t>Importations par zones - Proche et Moyen-Orient</t>
  </si>
  <si>
    <t>Exportations par zones - Proche et Moyen-Orient</t>
  </si>
  <si>
    <t>Solde par zones - Proche et Moyen-Orient</t>
  </si>
  <si>
    <t>Importations par zones - Pays tiers (Monde hors Union européenne)</t>
  </si>
  <si>
    <t>Exportations par zones - Pays tiers (Monde hors Union européenne)</t>
  </si>
  <si>
    <t>Solde par zones - Pays tiers (Monde hors Union européenne)</t>
  </si>
  <si>
    <t>Importations par zones - Amérique</t>
  </si>
  <si>
    <t>Exportations par zones - Amérique</t>
  </si>
  <si>
    <t>Solde par zones - Amérique</t>
  </si>
  <si>
    <t>Importations par zones - Afrique</t>
  </si>
  <si>
    <t>Exportations par zones - Afrique</t>
  </si>
  <si>
    <t>Solde par zones - Afrique</t>
  </si>
  <si>
    <t>Exportations</t>
  </si>
  <si>
    <t>Importations</t>
  </si>
  <si>
    <t>dont Produits de l'agriculture (AZ)</t>
  </si>
  <si>
    <t/>
  </si>
  <si>
    <t xml:space="preserve">Allemagne </t>
  </si>
  <si>
    <t>Espagne</t>
  </si>
  <si>
    <t>France</t>
  </si>
  <si>
    <t>Italie</t>
  </si>
  <si>
    <t>Produits agricoles (AZ)</t>
  </si>
  <si>
    <t>dont Produits manufacturés (C1, C3, C4, C5)</t>
  </si>
  <si>
    <t>dont Énergie (DE, C2)</t>
  </si>
  <si>
    <t>Matériels de transport (C4)</t>
  </si>
  <si>
    <t>Autres produits industriels (C5)</t>
  </si>
  <si>
    <t>dont Automobile (C29A, C29B)</t>
  </si>
  <si>
    <t xml:space="preserve">Hydrocarbures </t>
  </si>
  <si>
    <t>Pétrole raffiné</t>
  </si>
  <si>
    <t>Machines</t>
  </si>
  <si>
    <t>Aéronautique</t>
  </si>
  <si>
    <t>Chimie</t>
  </si>
  <si>
    <t>Autres produits</t>
  </si>
  <si>
    <t xml:space="preserve">Produits </t>
  </si>
  <si>
    <t>A17</t>
  </si>
  <si>
    <t>A38</t>
  </si>
  <si>
    <t>A129</t>
  </si>
  <si>
    <t>AZ</t>
  </si>
  <si>
    <t>DE</t>
  </si>
  <si>
    <t>B06Z</t>
  </si>
  <si>
    <t>DE-B06Z</t>
  </si>
  <si>
    <t>C2</t>
  </si>
  <si>
    <t>CD</t>
  </si>
  <si>
    <t>DE+C2</t>
  </si>
  <si>
    <t>C1</t>
  </si>
  <si>
    <t>CA</t>
  </si>
  <si>
    <t>C3</t>
  </si>
  <si>
    <t>CI</t>
  </si>
  <si>
    <t>Produits informatiques, électroniques, optiques</t>
  </si>
  <si>
    <t>CJ</t>
  </si>
  <si>
    <t>CK</t>
  </si>
  <si>
    <t>Total C3</t>
  </si>
  <si>
    <t>C4</t>
  </si>
  <si>
    <t>CL</t>
  </si>
  <si>
    <t>C29A+B</t>
  </si>
  <si>
    <t>Véhicules et équipements</t>
  </si>
  <si>
    <t>C30C</t>
  </si>
  <si>
    <t>C30A</t>
  </si>
  <si>
    <t>C30B+E</t>
  </si>
  <si>
    <t>Total C4</t>
  </si>
  <si>
    <t>C5</t>
  </si>
  <si>
    <t>CB</t>
  </si>
  <si>
    <t>Textiles/habillement/cuir</t>
  </si>
  <si>
    <t>CC</t>
  </si>
  <si>
    <t>Bois/papier/carton</t>
  </si>
  <si>
    <t>CE</t>
  </si>
  <si>
    <t>C20A+C</t>
  </si>
  <si>
    <t>C20B</t>
  </si>
  <si>
    <t>Parfums et cosmétiques</t>
  </si>
  <si>
    <t>CF</t>
  </si>
  <si>
    <t>CG</t>
  </si>
  <si>
    <t>Plastiques et caoutchouc</t>
  </si>
  <si>
    <t>CH</t>
  </si>
  <si>
    <t>Produits de la métallurgie</t>
  </si>
  <si>
    <t>CM</t>
  </si>
  <si>
    <t>Autres produits manufacturés</t>
  </si>
  <si>
    <t>Total C5</t>
  </si>
  <si>
    <t>C1+C3+C4+C5</t>
  </si>
  <si>
    <t xml:space="preserve">Produits manufacturés </t>
  </si>
  <si>
    <t>JZ+MN+RU</t>
  </si>
  <si>
    <t>Produits pharmaceutiques</t>
  </si>
  <si>
    <t>Autres énergies, extraction, déchets</t>
  </si>
  <si>
    <t>Énergie (y compris extraction, déchets)</t>
  </si>
  <si>
    <t>Équipements éléctriques et ménagers</t>
  </si>
  <si>
    <t>Matériels de transport</t>
  </si>
  <si>
    <t>Autres produits industriels</t>
  </si>
  <si>
    <t>Produits des industries agroalimentaires (C1)</t>
  </si>
  <si>
    <t>Équipements mécaniques, électroniques et informatiques (C3)</t>
  </si>
  <si>
    <t>Éq. méca, app. éléctriq. électroniq. ménagers</t>
  </si>
  <si>
    <t>Importations par produits - Autres produits (JZ+MN+RU)</t>
  </si>
  <si>
    <t>Exportations par produits - Autres produits (JZ+MN+RU)</t>
  </si>
  <si>
    <t>Solde par produits - Autres produits (JZ+MN+RU)</t>
  </si>
  <si>
    <t xml:space="preserve">Importations par produits - Hydrocarbures </t>
  </si>
  <si>
    <t xml:space="preserve">Exportations par produits - Hydrocarbures </t>
  </si>
  <si>
    <t xml:space="preserve">Solde par produits - Hydrocarbures </t>
  </si>
  <si>
    <t>Importations par produits - Autres énergies, extraction, déchets</t>
  </si>
  <si>
    <t>Exportations par produits - Autres énergies, extraction, déchets</t>
  </si>
  <si>
    <t>Solde par produits - Autres énergies, extraction, déchets</t>
  </si>
  <si>
    <t>Importations par produits - Produits des IAA</t>
  </si>
  <si>
    <t>Exportations par produits - Produits des IAA</t>
  </si>
  <si>
    <t>Solde par produits - Produits des IAA</t>
  </si>
  <si>
    <t>Importations par produits - Pétrole raffiné</t>
  </si>
  <si>
    <t>Exportations par produits - Pétrole raffiné</t>
  </si>
  <si>
    <t>Solde par produits - Pétrole raffiné</t>
  </si>
  <si>
    <t>Importations par produits - Produits informatiques, électroniques, optiques</t>
  </si>
  <si>
    <t>Exportations par produits - Produits informatiques, électroniques, optiques</t>
  </si>
  <si>
    <t>Solde par produits - Produits informatiques, électroniques, optiques</t>
  </si>
  <si>
    <t>Importations par produits - Équipements éléctriques et ménagers</t>
  </si>
  <si>
    <t>Exportations par produits - Équipements éléctriques et ménagers</t>
  </si>
  <si>
    <t>Solde par produits - Équipements éléctriques et ménagers</t>
  </si>
  <si>
    <t>Importations par produits - Machines</t>
  </si>
  <si>
    <t>Exportations par produits - Machines</t>
  </si>
  <si>
    <t>Solde par produits - Machines</t>
  </si>
  <si>
    <t>Importations par produits - Véhicules et équipements</t>
  </si>
  <si>
    <t>Exportations par produits - Véhicules et équipements</t>
  </si>
  <si>
    <t>Solde par produits - Véhicules et équipements</t>
  </si>
  <si>
    <t>Importations par produits - Bateaux</t>
  </si>
  <si>
    <t>Exportations par produits - Bateaux</t>
  </si>
  <si>
    <t>Solde par produits - Bateaux</t>
  </si>
  <si>
    <t>Importations par produits - Autres matériels de transports</t>
  </si>
  <si>
    <t>Exportations par produits - Autres matériels de transports</t>
  </si>
  <si>
    <t>Solde par produits - Autres matériels de transports</t>
  </si>
  <si>
    <t>Importations par produits - Aéronautique</t>
  </si>
  <si>
    <t>Exportations par produits - Aéronautique</t>
  </si>
  <si>
    <t>Solde par produits - Aéronautique</t>
  </si>
  <si>
    <t>Importations par produits - Textiles/habillement/cuir</t>
  </si>
  <si>
    <t>Exportations par produits - Textiles/habillement/cuir</t>
  </si>
  <si>
    <t>Solde par produits - Textiles/habillement/cuir</t>
  </si>
  <si>
    <t>Importations par produits - Bois/papier/carton</t>
  </si>
  <si>
    <t>Exportations par produits - Bois/papier/carton</t>
  </si>
  <si>
    <t>Solde par produits - Bois/papier/carton</t>
  </si>
  <si>
    <t>Importations par produits - Parfums et cosmétiques</t>
  </si>
  <si>
    <t>Exportations par produits - Parfums et cosmétiques</t>
  </si>
  <si>
    <t>Solde par produits - Parfums et cosmétiques</t>
  </si>
  <si>
    <t>Importations par produits - Chimie</t>
  </si>
  <si>
    <t>Exportations par produits - Chimie</t>
  </si>
  <si>
    <t>Solde par produits - Chimie</t>
  </si>
  <si>
    <t>Importations par produits - Produits pharmaceutiques</t>
  </si>
  <si>
    <t>Exportations par produits - Produits pharmaceutiques</t>
  </si>
  <si>
    <t>Solde par produits - Produits pharmaceutiques</t>
  </si>
  <si>
    <t>Importations par produits - Plastiques et caoutchouc</t>
  </si>
  <si>
    <t>Exportations par produits - Plastiques et caoutchouc</t>
  </si>
  <si>
    <t>Solde par produits - Plastiques et caoutchouc</t>
  </si>
  <si>
    <t>Importations par produits - Produits de la métallurgie</t>
  </si>
  <si>
    <t>Exportations par produits - Produits de la métallurgie</t>
  </si>
  <si>
    <t>Solde par produits - Produits de la métallurgie</t>
  </si>
  <si>
    <t>Importations par produits - Autres produits manufacturés</t>
  </si>
  <si>
    <t>Exportations par produits - Autres produits manufacturés</t>
  </si>
  <si>
    <t>Solde par produits - Autres produits manufacturés</t>
  </si>
  <si>
    <t>(en %)</t>
  </si>
  <si>
    <t>(en Md€)</t>
  </si>
  <si>
    <t>Demande mondiale adressée à la France (en volume)</t>
  </si>
  <si>
    <t>Exportations de biens (en volume)</t>
  </si>
  <si>
    <t>taux d'évolution (%)</t>
  </si>
  <si>
    <t xml:space="preserve"> Variation des soldes
(échelle de gauche)</t>
  </si>
  <si>
    <t xml:space="preserve"> Variation des exportations (échelle de gauche)</t>
  </si>
  <si>
    <t>Variation des importations (échelle de droite)</t>
  </si>
  <si>
    <t>Évolution</t>
  </si>
  <si>
    <t>Total FAB hors matériel militaire et hors sous le seuil</t>
  </si>
  <si>
    <t>Total CAF hors matériel militaire et hors sous le seuil</t>
  </si>
  <si>
    <t>Total CAF/FAB hors matériel militaire et hors sous le seuil</t>
  </si>
  <si>
    <t>En milliards d'euros</t>
  </si>
  <si>
    <t>2. Soldes par produits</t>
  </si>
  <si>
    <t xml:space="preserve">En milliards d'euros </t>
  </si>
  <si>
    <t>Ensemble y compris matériel militaire et y compris sous le seuil</t>
  </si>
  <si>
    <t>Ensemble hors matériel militaire et hors sous le seuil</t>
  </si>
  <si>
    <t>1. Chiffres clés du commerce extérieur</t>
  </si>
  <si>
    <t>Référence 100 en 2010</t>
  </si>
  <si>
    <t>Total FAB/FAB y compris matériel militaire et sous le seuil</t>
  </si>
  <si>
    <t>dont Navires et bateaux (C30A)</t>
  </si>
  <si>
    <t>Total FAB y compris matériel militaire et sous le seuil</t>
  </si>
  <si>
    <t>Nomenclature des produits CPF-rév2.1</t>
  </si>
  <si>
    <t>Source : Insee et DG Trésor</t>
  </si>
  <si>
    <t>dont D35A</t>
  </si>
  <si>
    <t xml:space="preserve">   dont Chine et Hong-Kong</t>
  </si>
  <si>
    <t>Divers et non déterminé</t>
  </si>
  <si>
    <t>variation (Md€)</t>
  </si>
  <si>
    <t>Autres matériels de transport</t>
  </si>
  <si>
    <r>
      <t xml:space="preserve">Contribution
</t>
    </r>
    <r>
      <rPr>
        <sz val="9"/>
        <color indexed="8"/>
        <rFont val="Marianne"/>
        <family val="0"/>
      </rPr>
      <t>(en points de croissance *)</t>
    </r>
  </si>
  <si>
    <r>
      <t>Contribution</t>
    </r>
    <r>
      <rPr>
        <sz val="9"/>
        <color indexed="8"/>
        <rFont val="Marianne"/>
        <family val="0"/>
      </rPr>
      <t xml:space="preserve"> (en points de croissance *)</t>
    </r>
  </si>
  <si>
    <t>dont Hydrocarbures naturels (B06Z)</t>
  </si>
  <si>
    <r>
      <t xml:space="preserve">Ensemble CAF/FAB y compris matériel militaire et y compris sous le seuil </t>
    </r>
    <r>
      <rPr>
        <b/>
        <vertAlign val="superscript"/>
        <sz val="9"/>
        <color indexed="9"/>
        <rFont val="Marianne"/>
        <family val="0"/>
      </rPr>
      <t>1</t>
    </r>
  </si>
  <si>
    <t>dont Électricité (D35A)</t>
  </si>
  <si>
    <t>dont Électricité (D25A)</t>
  </si>
  <si>
    <t>dont Produits pétroliers raffinés (C19Z)</t>
  </si>
  <si>
    <t>dont Produits pharmaceutiques (C21Z)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</si>
  <si>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</si>
  <si>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</si>
  <si>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</si>
  <si>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</si>
  <si>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</si>
  <si>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</si>
  <si>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</si>
  <si>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</si>
  <si>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</si>
  <si>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</si>
  <si>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</si>
  <si>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</si>
  <si>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</si>
  <si>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</si>
  <si>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</si>
  <si>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Source : DGDDI/DSECE</t>
  </si>
  <si>
    <t>Champ : Données CVS-CJO y compris matériel militaire et y compris données sous le seuil</t>
  </si>
  <si>
    <t>14. Importations de biens des principaux pays de l'UE, en valeur</t>
  </si>
  <si>
    <t>13. Exportations de biens des principaux pays de l'UE, en valeur</t>
  </si>
  <si>
    <t>12. Soldes commerciaux de biens raportés au PIB</t>
  </si>
  <si>
    <t>Solde FAB/FAB (Md€)</t>
  </si>
  <si>
    <t>Exportations FAB (Md€)</t>
  </si>
  <si>
    <t>Importations FAB (Md€)</t>
  </si>
  <si>
    <t>Solde CAF/FAB</t>
  </si>
  <si>
    <t>Source : DGDDI/DSECE (données CAF/FAB, CVS-CJO)</t>
  </si>
  <si>
    <t>3. Évolution des soldes par produit</t>
  </si>
  <si>
    <t>Source : DGDDI (données CAF/FAB, CVS-CJO)</t>
  </si>
  <si>
    <t>4. Flux par produit</t>
  </si>
  <si>
    <t>5. Principales variations des flux et soldes par produit (T3-2023)</t>
  </si>
  <si>
    <t>Textiles, habillement</t>
  </si>
  <si>
    <t xml:space="preserve">   dont Belgique</t>
  </si>
  <si>
    <t xml:space="preserve">   dont Espagne</t>
  </si>
  <si>
    <t xml:space="preserve">   dont Italie</t>
  </si>
  <si>
    <t xml:space="preserve">   dont Suisse</t>
  </si>
  <si>
    <t>dont Textiles, habillement, cuir et chaussures (CB)</t>
  </si>
  <si>
    <t>dont Produits chimiques de base, produits azotés, matières plastiques et caoutchouc synthétique (C20A)</t>
  </si>
  <si>
    <t>8. Évolution des soldes par zone géographique (*)</t>
  </si>
  <si>
    <t>6. Soldes par zone géographique (*)</t>
  </si>
  <si>
    <t>Source : DGDDI/DSECE (données CAF/FAB, CVS-CJO, hors matériel militaire)</t>
  </si>
  <si>
    <t>8. Échanges de produits pharmaceutiques depuis 2009 (en milliards d’euros)</t>
  </si>
  <si>
    <t>Solde</t>
  </si>
  <si>
    <t>9. Demande mondiale adressée à la France (*) et exportations françaises de biens en volume</t>
  </si>
  <si>
    <t>Source : Eurostat</t>
  </si>
  <si>
    <t>Les valeurs du mois de septembre 2023 n’étant pas encore disponibles pour le solde commercial, celles d'août 2023 ont été utilisées pour estimer le mois de septembre, y compris pour la France</t>
  </si>
  <si>
    <t>Exportations par produit (en milliards d'euros)</t>
  </si>
  <si>
    <t>A0</t>
  </si>
  <si>
    <t>TMS</t>
  </si>
  <si>
    <t>TOT</t>
  </si>
  <si>
    <t>A6</t>
  </si>
  <si>
    <t>AGRICOLE</t>
  </si>
  <si>
    <t>A38P</t>
  </si>
  <si>
    <t>Électricité</t>
  </si>
  <si>
    <t>D35A</t>
  </si>
  <si>
    <t>ENERGIE</t>
  </si>
  <si>
    <t>C29AB</t>
  </si>
  <si>
    <t>C30BE</t>
  </si>
  <si>
    <t>C20AC</t>
  </si>
  <si>
    <t>MANUF</t>
  </si>
  <si>
    <t>AUTRES</t>
  </si>
  <si>
    <t>Importations par produit (en milliards d'euros)</t>
  </si>
  <si>
    <t>ZTOT</t>
  </si>
  <si>
    <t>C19Z</t>
  </si>
  <si>
    <r>
      <t>Nomenclatures :</t>
    </r>
    <r>
      <rPr>
        <sz val="14"/>
        <color indexed="9"/>
        <rFont val="Marianne"/>
        <family val="0"/>
      </rPr>
      <t xml:space="preserve">
La nomenclature utilisée dans cette publication doit répondre à l'importance des produits dans les différents flux. Elle mélange donc différents niveaux de la nomenclature économique (A17, A38, A129 - voir www.insee.fr). 
- Les produits agricoles correspondent à la nomenclature "AZ" de la CPF-A17.
- L'énergie regroupe les nomenclatures "DE" et "C2" de la CPF-A17 : les hydrocarbures naturels sont analysés plus en détail en utilisant la nomenclature "B06Z" de la CPF-A129, tout comme le pétrole raffiné "C19Z" de la CPF-A129.
- Les produits manufacturés s'entendent comme l'agrégation des nomenclatures C1, C3, C4 et C5 de la CPF-A17. Le commentaire des produits manufacturés s'effectue généralement en nomenclature CPF-A38. Cependant, certains produits, du fait de l'importance de leurs flux, sont commentés à un certain niveau de regroupement de la CPF-A129, notamment l'automobile, l'aéronautique, les bateaux et la chimie.</t>
    </r>
  </si>
  <si>
    <t>Soldes par produit (en milliards d'euros)</t>
  </si>
  <si>
    <t>Exportations par zone (en milliards d'euros)</t>
  </si>
  <si>
    <t>Z1</t>
  </si>
  <si>
    <t>UE27</t>
  </si>
  <si>
    <t>TIERS</t>
  </si>
  <si>
    <t>Z2</t>
  </si>
  <si>
    <t>HUE</t>
  </si>
  <si>
    <r>
      <t xml:space="preserve"> - </t>
    </r>
    <r>
      <rPr>
        <sz val="12"/>
        <rFont val="Marianne"/>
        <family val="0"/>
      </rPr>
      <t>Amérique</t>
    </r>
  </si>
  <si>
    <t>AME</t>
  </si>
  <si>
    <t>ASI</t>
  </si>
  <si>
    <t>AFR</t>
  </si>
  <si>
    <t>PMO</t>
  </si>
  <si>
    <t>DIV</t>
  </si>
  <si>
    <t>Importations par zone (en milliards d'euros)</t>
  </si>
  <si>
    <t>Soldes par zone (en milliards d'euros)</t>
  </si>
  <si>
    <t>Source : DGDDI/DSECE (données CAF/FAB sauf indication contraire, CVS-CJO)</t>
  </si>
  <si>
    <t>T2-2023</t>
  </si>
  <si>
    <t>T3-2023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</si>
</sst>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,"/>
    <numFmt numFmtId="167" formatCode="#,##0.0"/>
    <numFmt numFmtId="168" formatCode="[&gt;-0.1]General;&quot; &quot;"/>
    <numFmt numFmtId="169" formatCode="#,##0.0&quot;        &quot;"/>
    <numFmt numFmtId="170" formatCode="#,##0.0&quot;   &quot;"/>
    <numFmt numFmtId="171" formatCode="#,##0.0&quot;  &quot;"/>
    <numFmt numFmtId="172" formatCode="0.0%&quot;   &quot;"/>
    <numFmt numFmtId="173" formatCode="#,##0.0&quot; &quot;"/>
    <numFmt numFmtId="174" formatCode="#,##0.0&quot;       &quot;"/>
    <numFmt numFmtId="175" formatCode="0.0&quot;   &quot;"/>
    <numFmt numFmtId="176" formatCode="0.0&quot;    &quot;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&quot;  &quot;"/>
    <numFmt numFmtId="185" formatCode="#,##0.000&quot;  &quot;"/>
    <numFmt numFmtId="186" formatCode="#,##0.0000&quot;  &quot;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  <numFmt numFmtId="190" formatCode="#,##0&quot;   &quot;"/>
    <numFmt numFmtId="191" formatCode="#,##0.00&quot;   &quot;"/>
    <numFmt numFmtId="192" formatCode="#,##0.000&quot;   &quot;"/>
    <numFmt numFmtId="193" formatCode="#,##0.000"/>
    <numFmt numFmtId="194" formatCode="#,##0.0000"/>
    <numFmt numFmtId="195" formatCode="#,##0.0000&quot;   &quot;"/>
    <numFmt numFmtId="196" formatCode="_-* #,##0.0\ _€_-;\-* #,##0.0\ _€_-;_-* &quot;-&quot;??\ _€_-;_-@_-"/>
    <numFmt numFmtId="197" formatCode="_-* #,##0\ _€_-;\-* #,##0\ _€_-;_-* &quot;-&quot;??\ _€_-;_-@_-"/>
  </numFmts>
  <fonts count="6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color indexed="8"/>
      <name val="Roboto"/>
      <family val="0"/>
    </font>
    <font>
      <sz val="10"/>
      <color indexed="8"/>
      <name val="Roboto"/>
      <family val="0"/>
    </font>
    <font>
      <b/>
      <sz val="10"/>
      <color indexed="8"/>
      <name val="Roboto"/>
      <family val="0"/>
    </font>
    <font>
      <sz val="9"/>
      <color indexed="8"/>
      <name val="Roboto"/>
      <family val="0"/>
    </font>
    <font>
      <sz val="9"/>
      <color indexed="8"/>
      <name val="Times New Roman"/>
      <family val="1"/>
    </font>
    <font>
      <i/>
      <sz val="9"/>
      <name val="Marianne"/>
      <family val="0"/>
    </font>
    <font>
      <sz val="9"/>
      <name val="Marianne"/>
      <family val="0"/>
    </font>
    <font>
      <sz val="9"/>
      <color indexed="8"/>
      <name val="Marianne"/>
      <family val="0"/>
    </font>
    <font>
      <i/>
      <sz val="11"/>
      <color indexed="8"/>
      <name val="Marianne"/>
      <family val="0"/>
    </font>
    <font>
      <b/>
      <sz val="9"/>
      <name val="Marianne"/>
      <family val="0"/>
    </font>
    <font>
      <b/>
      <sz val="9"/>
      <color indexed="9"/>
      <name val="Marianne"/>
      <family val="0"/>
    </font>
    <font>
      <sz val="10"/>
      <name val="Marianne"/>
      <family val="0"/>
    </font>
    <font>
      <i/>
      <sz val="10"/>
      <name val="Marianne"/>
      <family val="0"/>
    </font>
    <font>
      <sz val="10"/>
      <color indexed="8"/>
      <name val="Marianne"/>
      <family val="0"/>
    </font>
    <font>
      <b/>
      <sz val="10"/>
      <name val="Marianne"/>
      <family val="0"/>
    </font>
    <font>
      <sz val="10"/>
      <color indexed="9"/>
      <name val="Marianne"/>
      <family val="0"/>
    </font>
    <font>
      <i/>
      <sz val="9"/>
      <color indexed="8"/>
      <name val="Marianne"/>
      <family val="0"/>
    </font>
    <font>
      <b/>
      <sz val="9"/>
      <color indexed="8"/>
      <name val="Marianne"/>
      <family val="0"/>
    </font>
    <font>
      <i/>
      <sz val="10"/>
      <color indexed="8"/>
      <name val="Marianne"/>
      <family val="0"/>
    </font>
    <font>
      <b/>
      <sz val="10"/>
      <color indexed="8"/>
      <name val="Marianne"/>
      <family val="0"/>
    </font>
    <font>
      <b/>
      <sz val="12"/>
      <color indexed="8"/>
      <name val="Marianne"/>
      <family val="0"/>
    </font>
    <font>
      <sz val="12"/>
      <color indexed="8"/>
      <name val="Marianne"/>
      <family val="0"/>
    </font>
    <font>
      <sz val="11"/>
      <color indexed="8"/>
      <name val="Marianne"/>
      <family val="0"/>
    </font>
    <font>
      <b/>
      <sz val="18"/>
      <color indexed="9"/>
      <name val="Marianne"/>
      <family val="0"/>
    </font>
    <font>
      <b/>
      <sz val="14"/>
      <color indexed="9"/>
      <name val="Marianne"/>
      <family val="0"/>
    </font>
    <font>
      <sz val="12"/>
      <name val="Marianne"/>
      <family val="0"/>
    </font>
    <font>
      <sz val="10.7"/>
      <name val="Marianne"/>
      <family val="0"/>
    </font>
    <font>
      <b/>
      <sz val="12"/>
      <name val="Marianne"/>
      <family val="0"/>
    </font>
    <font>
      <b/>
      <sz val="12"/>
      <color indexed="9"/>
      <name val="Marianne"/>
      <family val="0"/>
    </font>
    <font>
      <i/>
      <sz val="12"/>
      <name val="Marianne"/>
      <family val="0"/>
    </font>
    <font>
      <sz val="12"/>
      <color indexed="17"/>
      <name val="Marianne"/>
      <family val="0"/>
    </font>
    <font>
      <b/>
      <vertAlign val="superscript"/>
      <sz val="9"/>
      <color indexed="9"/>
      <name val="Marianne"/>
      <family val="0"/>
    </font>
    <font>
      <b/>
      <sz val="11"/>
      <color indexed="9"/>
      <name val="Marianne"/>
      <family val="0"/>
    </font>
    <font>
      <sz val="8"/>
      <color indexed="8"/>
      <name val="Marianne"/>
      <family val="0"/>
    </font>
    <font>
      <sz val="10"/>
      <color indexed="8"/>
      <name val="Times New Roman"/>
      <family val="1"/>
    </font>
    <font>
      <b/>
      <sz val="10"/>
      <color indexed="9"/>
      <name val="Marianne"/>
      <family val="0"/>
    </font>
    <font>
      <sz val="14"/>
      <name val="Marianne"/>
      <family val="0"/>
    </font>
    <font>
      <sz val="12"/>
      <color indexed="55"/>
      <name val="Marianne"/>
      <family val="0"/>
    </font>
    <font>
      <sz val="14"/>
      <color indexed="9"/>
      <name val="Marianne"/>
      <family val="0"/>
    </font>
    <font>
      <b/>
      <sz val="14"/>
      <color rgb="FFFFFFFF"/>
      <name val="Mariann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18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>
        <color indexed="23"/>
      </top>
      <bottom>
        <color indexed="63"/>
      </bottom>
    </border>
    <border>
      <left style="thin"/>
      <right style="thin"/>
      <top>
        <color indexed="63"/>
      </top>
      <bottom style="hair">
        <color indexed="2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44" fontId="22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4" borderId="10" applyNumberFormat="0" applyAlignment="0" applyProtection="0"/>
  </cellStyleXfs>
  <cellXfs count="529">
    <xf numFmtId="0" fontId="0" fillId="0" borderId="0" xfId="0" applyAlignment="1">
      <alignment/>
    </xf>
    <xf numFmtId="0" fontId="21" fillId="25" borderId="11" xfId="0" applyFont="1" applyFill="1" applyBorder="1" applyAlignment="1">
      <alignment horizontal="center"/>
    </xf>
    <xf numFmtId="167" fontId="20" fillId="25" borderId="11" xfId="0" applyNumberFormat="1" applyFont="1" applyFill="1" applyBorder="1" applyAlignment="1">
      <alignment/>
    </xf>
    <xf numFmtId="0" fontId="23" fillId="25" borderId="0" xfId="55" applyFont="1" applyFill="1" applyAlignment="1">
      <alignment horizontal="center"/>
      <protection/>
    </xf>
    <xf numFmtId="0" fontId="23" fillId="25" borderId="12" xfId="55" applyFont="1" applyFill="1" applyBorder="1" applyAlignment="1">
      <alignment horizontal="left"/>
      <protection/>
    </xf>
    <xf numFmtId="0" fontId="23" fillId="25" borderId="0" xfId="55" applyFont="1" applyFill="1">
      <alignment/>
      <protection/>
    </xf>
    <xf numFmtId="0" fontId="23" fillId="25" borderId="11" xfId="55" applyFont="1" applyFill="1" applyBorder="1">
      <alignment/>
      <protection/>
    </xf>
    <xf numFmtId="0" fontId="23" fillId="25" borderId="13" xfId="55" applyFont="1" applyFill="1" applyBorder="1" applyAlignment="1">
      <alignment/>
      <protection/>
    </xf>
    <xf numFmtId="0" fontId="23" fillId="25" borderId="12" xfId="55" applyFont="1" applyFill="1" applyBorder="1" applyAlignment="1">
      <alignment/>
      <protection/>
    </xf>
    <xf numFmtId="0" fontId="10" fillId="25" borderId="0" xfId="0" applyFont="1" applyFill="1" applyAlignment="1">
      <alignment/>
    </xf>
    <xf numFmtId="0" fontId="24" fillId="25" borderId="0" xfId="0" applyFont="1" applyFill="1" applyAlignment="1">
      <alignment/>
    </xf>
    <xf numFmtId="0" fontId="25" fillId="25" borderId="0" xfId="0" applyFont="1" applyFill="1" applyAlignment="1">
      <alignment/>
    </xf>
    <xf numFmtId="0" fontId="27" fillId="25" borderId="0" xfId="0" applyFont="1" applyFill="1" applyAlignment="1">
      <alignment/>
    </xf>
    <xf numFmtId="0" fontId="28" fillId="25" borderId="0" xfId="0" applyFont="1" applyFill="1" applyAlignment="1">
      <alignment/>
    </xf>
    <xf numFmtId="170" fontId="10" fillId="25" borderId="0" xfId="0" applyNumberFormat="1" applyFont="1" applyFill="1" applyAlignment="1">
      <alignment/>
    </xf>
    <xf numFmtId="0" fontId="33" fillId="25" borderId="14" xfId="55" applyFont="1" applyFill="1" applyBorder="1">
      <alignment/>
      <protection/>
    </xf>
    <xf numFmtId="0" fontId="29" fillId="25" borderId="14" xfId="55" applyFont="1" applyFill="1" applyBorder="1" applyAlignment="1">
      <alignment horizontal="left" indent="1"/>
      <protection/>
    </xf>
    <xf numFmtId="0" fontId="33" fillId="25" borderId="15" xfId="55" applyFont="1" applyFill="1" applyBorder="1">
      <alignment/>
      <protection/>
    </xf>
    <xf numFmtId="166" fontId="36" fillId="25" borderId="0" xfId="55" applyNumberFormat="1" applyFont="1" applyFill="1" applyBorder="1" applyAlignment="1">
      <alignment horizontal="right" indent="2"/>
      <protection/>
    </xf>
    <xf numFmtId="166" fontId="36" fillId="25" borderId="13" xfId="55" applyNumberFormat="1" applyFont="1" applyFill="1" applyBorder="1" applyAlignment="1">
      <alignment horizontal="right" indent="2"/>
      <protection/>
    </xf>
    <xf numFmtId="166" fontId="36" fillId="25" borderId="14" xfId="55" applyNumberFormat="1" applyFont="1" applyFill="1" applyBorder="1" applyAlignment="1">
      <alignment horizontal="right" indent="2"/>
      <protection/>
    </xf>
    <xf numFmtId="166" fontId="36" fillId="25" borderId="16" xfId="55" applyNumberFormat="1" applyFont="1" applyFill="1" applyBorder="1" applyAlignment="1">
      <alignment horizontal="right" indent="2"/>
      <protection/>
    </xf>
    <xf numFmtId="0" fontId="37" fillId="25" borderId="0" xfId="0" applyFont="1" applyFill="1" applyAlignment="1">
      <alignment/>
    </xf>
    <xf numFmtId="0" fontId="31" fillId="25" borderId="0" xfId="0" applyFont="1" applyFill="1" applyAlignment="1">
      <alignment/>
    </xf>
    <xf numFmtId="0" fontId="38" fillId="25" borderId="17" xfId="55" applyFont="1" applyFill="1" applyBorder="1" applyAlignment="1">
      <alignment horizontal="center"/>
      <protection/>
    </xf>
    <xf numFmtId="0" fontId="38" fillId="25" borderId="12" xfId="55" applyFont="1" applyFill="1" applyBorder="1" applyAlignment="1">
      <alignment horizontal="center"/>
      <protection/>
    </xf>
    <xf numFmtId="0" fontId="38" fillId="25" borderId="18" xfId="55" applyFont="1" applyFill="1" applyBorder="1" applyAlignment="1">
      <alignment horizontal="center"/>
      <protection/>
    </xf>
    <xf numFmtId="166" fontId="36" fillId="25" borderId="19" xfId="55" applyNumberFormat="1" applyFont="1" applyFill="1" applyBorder="1" applyAlignment="1">
      <alignment horizontal="right" indent="2"/>
      <protection/>
    </xf>
    <xf numFmtId="0" fontId="40" fillId="25" borderId="0" xfId="0" applyFont="1" applyFill="1" applyAlignment="1">
      <alignment/>
    </xf>
    <xf numFmtId="0" fontId="41" fillId="25" borderId="20" xfId="0" applyFont="1" applyFill="1" applyBorder="1" applyAlignment="1">
      <alignment horizontal="center"/>
    </xf>
    <xf numFmtId="0" fontId="41" fillId="25" borderId="21" xfId="0" applyFont="1" applyFill="1" applyBorder="1" applyAlignment="1">
      <alignment horizontal="center"/>
    </xf>
    <xf numFmtId="0" fontId="41" fillId="25" borderId="11" xfId="0" applyFont="1" applyFill="1" applyBorder="1" applyAlignment="1">
      <alignment horizontal="center"/>
    </xf>
    <xf numFmtId="0" fontId="41" fillId="25" borderId="11" xfId="0" applyFont="1" applyFill="1" applyBorder="1" applyAlignment="1">
      <alignment/>
    </xf>
    <xf numFmtId="170" fontId="41" fillId="25" borderId="20" xfId="0" applyNumberFormat="1" applyFont="1" applyFill="1" applyBorder="1" applyAlignment="1">
      <alignment horizontal="right"/>
    </xf>
    <xf numFmtId="170" fontId="41" fillId="25" borderId="21" xfId="0" applyNumberFormat="1" applyFont="1" applyFill="1" applyBorder="1" applyAlignment="1">
      <alignment horizontal="right"/>
    </xf>
    <xf numFmtId="170" fontId="41" fillId="25" borderId="11" xfId="0" applyNumberFormat="1" applyFont="1" applyFill="1" applyBorder="1" applyAlignment="1">
      <alignment horizontal="right"/>
    </xf>
    <xf numFmtId="0" fontId="41" fillId="25" borderId="22" xfId="0" applyFont="1" applyFill="1" applyBorder="1" applyAlignment="1">
      <alignment/>
    </xf>
    <xf numFmtId="170" fontId="41" fillId="25" borderId="23" xfId="0" applyNumberFormat="1" applyFont="1" applyFill="1" applyBorder="1" applyAlignment="1">
      <alignment horizontal="right"/>
    </xf>
    <xf numFmtId="170" fontId="41" fillId="25" borderId="24" xfId="0" applyNumberFormat="1" applyFont="1" applyFill="1" applyBorder="1" applyAlignment="1">
      <alignment horizontal="right"/>
    </xf>
    <xf numFmtId="170" fontId="41" fillId="25" borderId="22" xfId="0" applyNumberFormat="1" applyFont="1" applyFill="1" applyBorder="1" applyAlignment="1">
      <alignment horizontal="right"/>
    </xf>
    <xf numFmtId="0" fontId="31" fillId="25" borderId="25" xfId="0" applyFont="1" applyFill="1" applyBorder="1" applyAlignment="1">
      <alignment horizontal="left" indent="2"/>
    </xf>
    <xf numFmtId="170" fontId="31" fillId="25" borderId="26" xfId="0" applyNumberFormat="1" applyFont="1" applyFill="1" applyBorder="1" applyAlignment="1">
      <alignment horizontal="right"/>
    </xf>
    <xf numFmtId="170" fontId="31" fillId="25" borderId="27" xfId="0" applyNumberFormat="1" applyFont="1" applyFill="1" applyBorder="1" applyAlignment="1">
      <alignment horizontal="right"/>
    </xf>
    <xf numFmtId="170" fontId="31" fillId="25" borderId="25" xfId="0" applyNumberFormat="1" applyFont="1" applyFill="1" applyBorder="1" applyAlignment="1">
      <alignment horizontal="right"/>
    </xf>
    <xf numFmtId="0" fontId="31" fillId="25" borderId="28" xfId="0" applyFont="1" applyFill="1" applyBorder="1" applyAlignment="1">
      <alignment horizontal="left" indent="2"/>
    </xf>
    <xf numFmtId="170" fontId="31" fillId="25" borderId="15" xfId="0" applyNumberFormat="1" applyFont="1" applyFill="1" applyBorder="1" applyAlignment="1">
      <alignment horizontal="right"/>
    </xf>
    <xf numFmtId="170" fontId="31" fillId="25" borderId="29" xfId="0" applyNumberFormat="1" applyFont="1" applyFill="1" applyBorder="1" applyAlignment="1">
      <alignment horizontal="right"/>
    </xf>
    <xf numFmtId="170" fontId="31" fillId="25" borderId="28" xfId="0" applyNumberFormat="1" applyFont="1" applyFill="1" applyBorder="1" applyAlignment="1">
      <alignment horizontal="right"/>
    </xf>
    <xf numFmtId="0" fontId="40" fillId="25" borderId="30" xfId="0" applyFont="1" applyFill="1" applyBorder="1" applyAlignment="1">
      <alignment horizontal="left" indent="4"/>
    </xf>
    <xf numFmtId="170" fontId="40" fillId="25" borderId="14" xfId="0" applyNumberFormat="1" applyFont="1" applyFill="1" applyBorder="1" applyAlignment="1">
      <alignment horizontal="right"/>
    </xf>
    <xf numFmtId="170" fontId="40" fillId="25" borderId="13" xfId="0" applyNumberFormat="1" applyFont="1" applyFill="1" applyBorder="1" applyAlignment="1">
      <alignment horizontal="right"/>
    </xf>
    <xf numFmtId="170" fontId="40" fillId="25" borderId="30" xfId="0" applyNumberFormat="1" applyFont="1" applyFill="1" applyBorder="1" applyAlignment="1">
      <alignment horizontal="right"/>
    </xf>
    <xf numFmtId="0" fontId="40" fillId="25" borderId="31" xfId="0" applyFont="1" applyFill="1" applyBorder="1" applyAlignment="1">
      <alignment horizontal="left" indent="4"/>
    </xf>
    <xf numFmtId="170" fontId="40" fillId="25" borderId="32" xfId="0" applyNumberFormat="1" applyFont="1" applyFill="1" applyBorder="1" applyAlignment="1">
      <alignment horizontal="right"/>
    </xf>
    <xf numFmtId="170" fontId="40" fillId="25" borderId="33" xfId="0" applyNumberFormat="1" applyFont="1" applyFill="1" applyBorder="1" applyAlignment="1">
      <alignment horizontal="right"/>
    </xf>
    <xf numFmtId="170" fontId="40" fillId="25" borderId="31" xfId="0" applyNumberFormat="1" applyFont="1" applyFill="1" applyBorder="1" applyAlignment="1">
      <alignment horizontal="right"/>
    </xf>
    <xf numFmtId="0" fontId="31" fillId="25" borderId="30" xfId="0" applyFont="1" applyFill="1" applyBorder="1" applyAlignment="1">
      <alignment horizontal="left" indent="2"/>
    </xf>
    <xf numFmtId="170" fontId="31" fillId="25" borderId="14" xfId="0" applyNumberFormat="1" applyFont="1" applyFill="1" applyBorder="1" applyAlignment="1">
      <alignment horizontal="right"/>
    </xf>
    <xf numFmtId="170" fontId="31" fillId="25" borderId="13" xfId="0" applyNumberFormat="1" applyFont="1" applyFill="1" applyBorder="1" applyAlignment="1">
      <alignment horizontal="right"/>
    </xf>
    <xf numFmtId="170" fontId="31" fillId="25" borderId="30" xfId="0" applyNumberFormat="1" applyFont="1" applyFill="1" applyBorder="1" applyAlignment="1">
      <alignment horizontal="right"/>
    </xf>
    <xf numFmtId="0" fontId="40" fillId="25" borderId="34" xfId="0" applyFont="1" applyFill="1" applyBorder="1" applyAlignment="1">
      <alignment horizontal="left" indent="4"/>
    </xf>
    <xf numFmtId="170" fontId="40" fillId="25" borderId="18" xfId="0" applyNumberFormat="1" applyFont="1" applyFill="1" applyBorder="1" applyAlignment="1">
      <alignment horizontal="right"/>
    </xf>
    <xf numFmtId="170" fontId="40" fillId="25" borderId="12" xfId="0" applyNumberFormat="1" applyFont="1" applyFill="1" applyBorder="1" applyAlignment="1">
      <alignment horizontal="right"/>
    </xf>
    <xf numFmtId="170" fontId="40" fillId="25" borderId="34" xfId="0" applyNumberFormat="1" applyFont="1" applyFill="1" applyBorder="1" applyAlignment="1">
      <alignment horizontal="right"/>
    </xf>
    <xf numFmtId="0" fontId="43" fillId="25" borderId="11" xfId="0" applyFont="1" applyFill="1" applyBorder="1" applyAlignment="1">
      <alignment horizontal="center"/>
    </xf>
    <xf numFmtId="0" fontId="37" fillId="25" borderId="11" xfId="0" applyFont="1" applyFill="1" applyBorder="1" applyAlignment="1">
      <alignment/>
    </xf>
    <xf numFmtId="167" fontId="37" fillId="25" borderId="11" xfId="0" applyNumberFormat="1" applyFont="1" applyFill="1" applyBorder="1" applyAlignment="1">
      <alignment/>
    </xf>
    <xf numFmtId="0" fontId="44" fillId="25" borderId="0" xfId="0" applyFont="1" applyFill="1" applyAlignment="1">
      <alignment/>
    </xf>
    <xf numFmtId="3" fontId="37" fillId="25" borderId="11" xfId="0" applyNumberFormat="1" applyFont="1" applyFill="1" applyBorder="1" applyAlignment="1">
      <alignment/>
    </xf>
    <xf numFmtId="0" fontId="41" fillId="25" borderId="22" xfId="0" applyFont="1" applyFill="1" applyBorder="1" applyAlignment="1">
      <alignment horizontal="center"/>
    </xf>
    <xf numFmtId="0" fontId="31" fillId="25" borderId="34" xfId="0" applyFont="1" applyFill="1" applyBorder="1" applyAlignment="1">
      <alignment horizontal="center"/>
    </xf>
    <xf numFmtId="0" fontId="41" fillId="0" borderId="11" xfId="0" applyFont="1" applyFill="1" applyBorder="1" applyAlignment="1">
      <alignment/>
    </xf>
    <xf numFmtId="171" fontId="41" fillId="0" borderId="11" xfId="0" applyNumberFormat="1" applyFont="1" applyFill="1" applyBorder="1" applyAlignment="1">
      <alignment/>
    </xf>
    <xf numFmtId="0" fontId="31" fillId="25" borderId="11" xfId="0" applyFont="1" applyFill="1" applyBorder="1" applyAlignment="1">
      <alignment/>
    </xf>
    <xf numFmtId="171" fontId="31" fillId="25" borderId="11" xfId="0" applyNumberFormat="1" applyFont="1" applyFill="1" applyBorder="1" applyAlignment="1">
      <alignment/>
    </xf>
    <xf numFmtId="0" fontId="31" fillId="25" borderId="22" xfId="0" applyFont="1" applyFill="1" applyBorder="1" applyAlignment="1">
      <alignment/>
    </xf>
    <xf numFmtId="171" fontId="31" fillId="25" borderId="22" xfId="0" applyNumberFormat="1" applyFont="1" applyFill="1" applyBorder="1" applyAlignment="1">
      <alignment/>
    </xf>
    <xf numFmtId="171" fontId="31" fillId="25" borderId="25" xfId="0" applyNumberFormat="1" applyFont="1" applyFill="1" applyBorder="1" applyAlignment="1">
      <alignment/>
    </xf>
    <xf numFmtId="171" fontId="31" fillId="25" borderId="28" xfId="0" applyNumberFormat="1" applyFont="1" applyFill="1" applyBorder="1" applyAlignment="1">
      <alignment/>
    </xf>
    <xf numFmtId="173" fontId="40" fillId="25" borderId="30" xfId="0" applyNumberFormat="1" applyFont="1" applyFill="1" applyBorder="1" applyAlignment="1">
      <alignment/>
    </xf>
    <xf numFmtId="173" fontId="40" fillId="25" borderId="31" xfId="0" applyNumberFormat="1" applyFont="1" applyFill="1" applyBorder="1" applyAlignment="1">
      <alignment/>
    </xf>
    <xf numFmtId="171" fontId="31" fillId="25" borderId="29" xfId="0" applyNumberFormat="1" applyFont="1" applyFill="1" applyBorder="1" applyAlignment="1">
      <alignment/>
    </xf>
    <xf numFmtId="0" fontId="45" fillId="25" borderId="0" xfId="0" applyFont="1" applyFill="1" applyAlignment="1">
      <alignment/>
    </xf>
    <xf numFmtId="0" fontId="40" fillId="25" borderId="12" xfId="0" applyFont="1" applyFill="1" applyBorder="1" applyAlignment="1">
      <alignment/>
    </xf>
    <xf numFmtId="170" fontId="41" fillId="25" borderId="21" xfId="0" applyNumberFormat="1" applyFont="1" applyFill="1" applyBorder="1" applyAlignment="1">
      <alignment horizontal="right" indent="1"/>
    </xf>
    <xf numFmtId="169" fontId="41" fillId="25" borderId="11" xfId="0" applyNumberFormat="1" applyFont="1" applyFill="1" applyBorder="1" applyAlignment="1">
      <alignment/>
    </xf>
    <xf numFmtId="169" fontId="31" fillId="25" borderId="23" xfId="0" applyNumberFormat="1" applyFont="1" applyFill="1" applyBorder="1" applyAlignment="1">
      <alignment/>
    </xf>
    <xf numFmtId="169" fontId="31" fillId="25" borderId="24" xfId="0" applyNumberFormat="1" applyFont="1" applyFill="1" applyBorder="1" applyAlignment="1">
      <alignment/>
    </xf>
    <xf numFmtId="169" fontId="31" fillId="25" borderId="22" xfId="0" applyNumberFormat="1" applyFont="1" applyFill="1" applyBorder="1" applyAlignment="1">
      <alignment/>
    </xf>
    <xf numFmtId="0" fontId="40" fillId="25" borderId="34" xfId="0" applyFont="1" applyFill="1" applyBorder="1" applyAlignment="1">
      <alignment horizontal="left" indent="3"/>
    </xf>
    <xf numFmtId="169" fontId="40" fillId="25" borderId="18" xfId="0" applyNumberFormat="1" applyFont="1" applyFill="1" applyBorder="1" applyAlignment="1">
      <alignment/>
    </xf>
    <xf numFmtId="169" fontId="40" fillId="25" borderId="12" xfId="0" applyNumberFormat="1" applyFont="1" applyFill="1" applyBorder="1" applyAlignment="1">
      <alignment/>
    </xf>
    <xf numFmtId="169" fontId="40" fillId="25" borderId="34" xfId="0" applyNumberFormat="1" applyFont="1" applyFill="1" applyBorder="1" applyAlignment="1">
      <alignment/>
    </xf>
    <xf numFmtId="0" fontId="31" fillId="25" borderId="30" xfId="0" applyFont="1" applyFill="1" applyBorder="1" applyAlignment="1">
      <alignment/>
    </xf>
    <xf numFmtId="169" fontId="31" fillId="25" borderId="14" xfId="0" applyNumberFormat="1" applyFont="1" applyFill="1" applyBorder="1" applyAlignment="1">
      <alignment/>
    </xf>
    <xf numFmtId="169" fontId="31" fillId="25" borderId="13" xfId="0" applyNumberFormat="1" applyFont="1" applyFill="1" applyBorder="1" applyAlignment="1">
      <alignment/>
    </xf>
    <xf numFmtId="169" fontId="31" fillId="25" borderId="30" xfId="0" applyNumberFormat="1" applyFont="1" applyFill="1" applyBorder="1" applyAlignment="1">
      <alignment/>
    </xf>
    <xf numFmtId="0" fontId="40" fillId="25" borderId="30" xfId="0" applyFont="1" applyFill="1" applyBorder="1" applyAlignment="1">
      <alignment horizontal="left" indent="3"/>
    </xf>
    <xf numFmtId="169" fontId="40" fillId="25" borderId="14" xfId="0" applyNumberFormat="1" applyFont="1" applyFill="1" applyBorder="1" applyAlignment="1">
      <alignment/>
    </xf>
    <xf numFmtId="169" fontId="40" fillId="25" borderId="13" xfId="0" applyNumberFormat="1" applyFont="1" applyFill="1" applyBorder="1" applyAlignment="1">
      <alignment/>
    </xf>
    <xf numFmtId="169" fontId="40" fillId="25" borderId="30" xfId="0" applyNumberFormat="1" applyFont="1" applyFill="1" applyBorder="1" applyAlignment="1">
      <alignment/>
    </xf>
    <xf numFmtId="0" fontId="31" fillId="25" borderId="34" xfId="0" applyFont="1" applyFill="1" applyBorder="1" applyAlignment="1">
      <alignment/>
    </xf>
    <xf numFmtId="169" fontId="31" fillId="25" borderId="18" xfId="0" applyNumberFormat="1" applyFont="1" applyFill="1" applyBorder="1" applyAlignment="1">
      <alignment/>
    </xf>
    <xf numFmtId="169" fontId="31" fillId="25" borderId="12" xfId="0" applyNumberFormat="1" applyFont="1" applyFill="1" applyBorder="1" applyAlignment="1">
      <alignment/>
    </xf>
    <xf numFmtId="169" fontId="31" fillId="25" borderId="34" xfId="0" applyNumberFormat="1" applyFont="1" applyFill="1" applyBorder="1" applyAlignment="1">
      <alignment/>
    </xf>
    <xf numFmtId="167" fontId="37" fillId="25" borderId="0" xfId="0" applyNumberFormat="1" applyFont="1" applyFill="1" applyAlignment="1">
      <alignment/>
    </xf>
    <xf numFmtId="0" fontId="49" fillId="0" borderId="0" xfId="55" applyFont="1">
      <alignment/>
      <protection/>
    </xf>
    <xf numFmtId="0" fontId="49" fillId="0" borderId="0" xfId="55" applyFont="1" applyBorder="1">
      <alignment/>
      <protection/>
    </xf>
    <xf numFmtId="0" fontId="49" fillId="0" borderId="0" xfId="55" applyFont="1" applyFill="1">
      <alignment/>
      <protection/>
    </xf>
    <xf numFmtId="0" fontId="51" fillId="25" borderId="23" xfId="55" applyFont="1" applyFill="1" applyBorder="1" applyAlignment="1">
      <alignment horizontal="center"/>
      <protection/>
    </xf>
    <xf numFmtId="0" fontId="51" fillId="25" borderId="24" xfId="55" applyFont="1" applyFill="1" applyBorder="1" applyAlignment="1">
      <alignment horizontal="center"/>
      <protection/>
    </xf>
    <xf numFmtId="0" fontId="49" fillId="0" borderId="11" xfId="55" applyFont="1" applyBorder="1" applyAlignment="1">
      <alignment vertical="center"/>
      <protection/>
    </xf>
    <xf numFmtId="0" fontId="49" fillId="0" borderId="11" xfId="55" applyNumberFormat="1" applyFont="1" applyBorder="1" applyAlignment="1">
      <alignment horizontal="center" vertical="center"/>
      <protection/>
    </xf>
    <xf numFmtId="0" fontId="49" fillId="25" borderId="11" xfId="55" applyNumberFormat="1" applyFont="1" applyFill="1" applyBorder="1" applyAlignment="1">
      <alignment horizontal="center" vertical="center"/>
      <protection/>
    </xf>
    <xf numFmtId="0" fontId="49" fillId="25" borderId="18" xfId="55" applyFont="1" applyFill="1" applyBorder="1" applyAlignment="1">
      <alignment horizontal="center"/>
      <protection/>
    </xf>
    <xf numFmtId="0" fontId="49" fillId="25" borderId="12" xfId="55" applyFont="1" applyFill="1" applyBorder="1" applyAlignment="1">
      <alignment horizontal="center"/>
      <protection/>
    </xf>
    <xf numFmtId="0" fontId="51" fillId="25" borderId="18" xfId="55" applyFont="1" applyFill="1" applyBorder="1" applyAlignment="1">
      <alignment horizontal="center"/>
      <protection/>
    </xf>
    <xf numFmtId="0" fontId="51" fillId="25" borderId="17" xfId="55" applyFont="1" applyFill="1" applyBorder="1" applyAlignment="1">
      <alignment horizontal="center"/>
      <protection/>
    </xf>
    <xf numFmtId="0" fontId="51" fillId="25" borderId="12" xfId="55" applyFont="1" applyFill="1" applyBorder="1" applyAlignment="1">
      <alignment horizontal="center"/>
      <protection/>
    </xf>
    <xf numFmtId="0" fontId="51" fillId="20" borderId="20" xfId="55" applyFont="1" applyFill="1" applyBorder="1">
      <alignment/>
      <protection/>
    </xf>
    <xf numFmtId="0" fontId="49" fillId="20" borderId="35" xfId="55" applyFont="1" applyFill="1" applyBorder="1">
      <alignment/>
      <protection/>
    </xf>
    <xf numFmtId="0" fontId="49" fillId="20" borderId="21" xfId="55" applyFont="1" applyFill="1" applyBorder="1">
      <alignment/>
      <protection/>
    </xf>
    <xf numFmtId="0" fontId="51" fillId="20" borderId="36" xfId="55" applyFont="1" applyFill="1" applyBorder="1" applyAlignment="1">
      <alignment vertical="justify" wrapText="1"/>
      <protection/>
    </xf>
    <xf numFmtId="0" fontId="49" fillId="25" borderId="0" xfId="55" applyFont="1" applyFill="1" applyBorder="1" applyAlignment="1">
      <alignment vertical="justify" wrapText="1"/>
      <protection/>
    </xf>
    <xf numFmtId="0" fontId="49" fillId="25" borderId="37" xfId="55" applyFont="1" applyFill="1" applyBorder="1" applyAlignment="1">
      <alignment vertical="justify" wrapText="1"/>
      <protection/>
    </xf>
    <xf numFmtId="0" fontId="49" fillId="0" borderId="30" xfId="55" applyFont="1" applyBorder="1">
      <alignment/>
      <protection/>
    </xf>
    <xf numFmtId="0" fontId="49" fillId="0" borderId="38" xfId="55" applyFont="1" applyBorder="1">
      <alignment/>
      <protection/>
    </xf>
    <xf numFmtId="0" fontId="49" fillId="0" borderId="39" xfId="55" applyFont="1" applyBorder="1">
      <alignment/>
      <protection/>
    </xf>
    <xf numFmtId="0" fontId="49" fillId="25" borderId="40" xfId="55" applyFont="1" applyFill="1" applyBorder="1" applyAlignment="1">
      <alignment vertical="justify" wrapText="1"/>
      <protection/>
    </xf>
    <xf numFmtId="0" fontId="49" fillId="25" borderId="39" xfId="55" applyFont="1" applyFill="1" applyBorder="1" applyAlignment="1">
      <alignment vertical="justify" wrapText="1"/>
      <protection/>
    </xf>
    <xf numFmtId="0" fontId="49" fillId="20" borderId="35" xfId="55" applyFont="1" applyFill="1" applyBorder="1" applyAlignment="1">
      <alignment/>
      <protection/>
    </xf>
    <xf numFmtId="0" fontId="49" fillId="20" borderId="21" xfId="55" applyFont="1" applyFill="1" applyBorder="1" applyAlignment="1">
      <alignment/>
      <protection/>
    </xf>
    <xf numFmtId="0" fontId="51" fillId="20" borderId="12" xfId="55" applyFont="1" applyFill="1" applyBorder="1" applyAlignment="1">
      <alignment vertical="justify" wrapText="1"/>
      <protection/>
    </xf>
    <xf numFmtId="0" fontId="49" fillId="0" borderId="22" xfId="55" applyFont="1" applyBorder="1">
      <alignment/>
      <protection/>
    </xf>
    <xf numFmtId="0" fontId="51" fillId="25" borderId="22" xfId="55" applyFont="1" applyFill="1" applyBorder="1" applyAlignment="1">
      <alignment vertical="justify" wrapText="1"/>
      <protection/>
    </xf>
    <xf numFmtId="0" fontId="49" fillId="25" borderId="22" xfId="55" applyFont="1" applyFill="1" applyBorder="1">
      <alignment/>
      <protection/>
    </xf>
    <xf numFmtId="0" fontId="49" fillId="0" borderId="37" xfId="55" applyFont="1" applyBorder="1" applyAlignment="1">
      <alignment vertical="center"/>
      <protection/>
    </xf>
    <xf numFmtId="0" fontId="49" fillId="0" borderId="37" xfId="55" applyFont="1" applyBorder="1">
      <alignment/>
      <protection/>
    </xf>
    <xf numFmtId="0" fontId="51" fillId="25" borderId="37" xfId="55" applyFont="1" applyFill="1" applyBorder="1" applyAlignment="1">
      <alignment vertical="justify" wrapText="1"/>
      <protection/>
    </xf>
    <xf numFmtId="0" fontId="49" fillId="25" borderId="41" xfId="55" applyFont="1" applyFill="1" applyBorder="1" applyAlignment="1">
      <alignment horizontal="left" wrapText="1"/>
      <protection/>
    </xf>
    <xf numFmtId="0" fontId="49" fillId="0" borderId="30" xfId="55" applyFont="1" applyBorder="1" applyAlignment="1">
      <alignment vertical="center"/>
      <protection/>
    </xf>
    <xf numFmtId="0" fontId="51" fillId="25" borderId="30" xfId="55" applyFont="1" applyFill="1" applyBorder="1" applyAlignment="1">
      <alignment vertical="justify" wrapText="1"/>
      <protection/>
    </xf>
    <xf numFmtId="0" fontId="49" fillId="0" borderId="42" xfId="55" applyFont="1" applyBorder="1">
      <alignment/>
      <protection/>
    </xf>
    <xf numFmtId="0" fontId="51" fillId="25" borderId="42" xfId="55" applyFont="1" applyFill="1" applyBorder="1" applyAlignment="1">
      <alignment vertical="justify" wrapText="1"/>
      <protection/>
    </xf>
    <xf numFmtId="0" fontId="49" fillId="25" borderId="43" xfId="55" applyFont="1" applyFill="1" applyBorder="1" applyAlignment="1">
      <alignment vertical="justify" wrapText="1"/>
      <protection/>
    </xf>
    <xf numFmtId="0" fontId="49" fillId="25" borderId="30" xfId="55" applyFont="1" applyFill="1" applyBorder="1" applyAlignment="1">
      <alignment vertical="justify" wrapText="1"/>
      <protection/>
    </xf>
    <xf numFmtId="0" fontId="49" fillId="25" borderId="42" xfId="55" applyFont="1" applyFill="1" applyBorder="1" applyAlignment="1">
      <alignment vertical="justify" wrapText="1"/>
      <protection/>
    </xf>
    <xf numFmtId="0" fontId="49" fillId="25" borderId="37" xfId="55" applyFont="1" applyFill="1" applyBorder="1" applyAlignment="1">
      <alignment wrapText="1"/>
      <protection/>
    </xf>
    <xf numFmtId="0" fontId="49" fillId="25" borderId="30" xfId="55" applyFont="1" applyFill="1" applyBorder="1">
      <alignment/>
      <protection/>
    </xf>
    <xf numFmtId="0" fontId="49" fillId="0" borderId="44" xfId="55" applyFont="1" applyBorder="1">
      <alignment/>
      <protection/>
    </xf>
    <xf numFmtId="0" fontId="49" fillId="25" borderId="44" xfId="55" applyFont="1" applyFill="1" applyBorder="1">
      <alignment/>
      <protection/>
    </xf>
    <xf numFmtId="0" fontId="49" fillId="0" borderId="45" xfId="55" applyFont="1" applyBorder="1">
      <alignment/>
      <protection/>
    </xf>
    <xf numFmtId="0" fontId="49" fillId="25" borderId="45" xfId="55" applyFont="1" applyFill="1" applyBorder="1">
      <alignment/>
      <protection/>
    </xf>
    <xf numFmtId="0" fontId="51" fillId="0" borderId="38" xfId="55" applyFont="1" applyBorder="1" applyAlignment="1">
      <alignment vertical="center"/>
      <protection/>
    </xf>
    <xf numFmtId="0" fontId="51" fillId="0" borderId="46" xfId="55" applyFont="1" applyBorder="1" applyAlignment="1">
      <alignment vertical="center"/>
      <protection/>
    </xf>
    <xf numFmtId="0" fontId="49" fillId="25" borderId="39" xfId="55" applyFont="1" applyFill="1" applyBorder="1">
      <alignment/>
      <protection/>
    </xf>
    <xf numFmtId="0" fontId="51" fillId="20" borderId="11" xfId="55" applyFont="1" applyFill="1" applyBorder="1" applyAlignment="1">
      <alignment vertical="justify" wrapText="1"/>
      <protection/>
    </xf>
    <xf numFmtId="0" fontId="51" fillId="20" borderId="11" xfId="55" applyFont="1" applyFill="1" applyBorder="1">
      <alignment/>
      <protection/>
    </xf>
    <xf numFmtId="0" fontId="53" fillId="25" borderId="0" xfId="55" applyFont="1" applyFill="1" applyBorder="1">
      <alignment/>
      <protection/>
    </xf>
    <xf numFmtId="166" fontId="53" fillId="0" borderId="0" xfId="55" applyNumberFormat="1" applyFont="1" applyBorder="1" applyAlignment="1">
      <alignment horizontal="right" indent="2"/>
      <protection/>
    </xf>
    <xf numFmtId="0" fontId="49" fillId="0" borderId="0" xfId="55" applyFont="1" applyAlignment="1">
      <alignment horizontal="justify" vertical="justify" wrapText="1"/>
      <protection/>
    </xf>
    <xf numFmtId="0" fontId="54" fillId="0" borderId="0" xfId="55" applyFont="1" applyFill="1" applyAlignment="1">
      <alignment horizontal="left"/>
      <protection/>
    </xf>
    <xf numFmtId="0" fontId="51" fillId="0" borderId="23" xfId="55" applyFont="1" applyFill="1" applyBorder="1" applyAlignment="1">
      <alignment horizontal="center"/>
      <protection/>
    </xf>
    <xf numFmtId="0" fontId="51" fillId="0" borderId="24" xfId="55" applyFont="1" applyFill="1" applyBorder="1" applyAlignment="1">
      <alignment horizontal="center"/>
      <protection/>
    </xf>
    <xf numFmtId="0" fontId="49" fillId="0" borderId="11" xfId="55" applyFont="1" applyFill="1" applyBorder="1" applyAlignment="1">
      <alignment vertical="center"/>
      <protection/>
    </xf>
    <xf numFmtId="0" fontId="49" fillId="0" borderId="11" xfId="55" applyNumberFormat="1" applyFont="1" applyFill="1" applyBorder="1" applyAlignment="1">
      <alignment horizontal="center" vertical="center"/>
      <protection/>
    </xf>
    <xf numFmtId="0" fontId="49" fillId="0" borderId="18" xfId="55" applyFont="1" applyFill="1" applyBorder="1" applyAlignment="1">
      <alignment horizontal="center"/>
      <protection/>
    </xf>
    <xf numFmtId="0" fontId="49" fillId="0" borderId="12" xfId="55" applyFont="1" applyFill="1" applyBorder="1" applyAlignment="1">
      <alignment horizontal="center"/>
      <protection/>
    </xf>
    <xf numFmtId="0" fontId="51" fillId="0" borderId="18" xfId="55" applyFont="1" applyFill="1" applyBorder="1" applyAlignment="1">
      <alignment horizontal="center"/>
      <protection/>
    </xf>
    <xf numFmtId="0" fontId="51" fillId="0" borderId="17" xfId="55" applyFont="1" applyFill="1" applyBorder="1" applyAlignment="1">
      <alignment horizontal="center"/>
      <protection/>
    </xf>
    <xf numFmtId="0" fontId="51" fillId="0" borderId="12" xfId="55" applyFont="1" applyFill="1" applyBorder="1" applyAlignment="1">
      <alignment horizontal="center"/>
      <protection/>
    </xf>
    <xf numFmtId="0" fontId="49" fillId="0" borderId="23" xfId="55" applyFont="1" applyBorder="1">
      <alignment/>
      <protection/>
    </xf>
    <xf numFmtId="0" fontId="49" fillId="0" borderId="36" xfId="55" applyFont="1" applyBorder="1">
      <alignment/>
      <protection/>
    </xf>
    <xf numFmtId="0" fontId="49" fillId="0" borderId="24" xfId="55" applyFont="1" applyBorder="1" applyAlignment="1">
      <alignment/>
      <protection/>
    </xf>
    <xf numFmtId="0" fontId="51" fillId="0" borderId="36" xfId="55" applyFont="1" applyBorder="1" applyAlignment="1">
      <alignment horizontal="center"/>
      <protection/>
    </xf>
    <xf numFmtId="0" fontId="49" fillId="0" borderId="14" xfId="55" applyFont="1" applyBorder="1">
      <alignment/>
      <protection/>
    </xf>
    <xf numFmtId="0" fontId="49" fillId="25" borderId="13" xfId="55" applyFont="1" applyFill="1" applyBorder="1">
      <alignment/>
      <protection/>
    </xf>
    <xf numFmtId="0" fontId="49" fillId="0" borderId="18" xfId="55" applyFont="1" applyBorder="1">
      <alignment/>
      <protection/>
    </xf>
    <xf numFmtId="0" fontId="49" fillId="0" borderId="17" xfId="55" applyFont="1" applyBorder="1">
      <alignment/>
      <protection/>
    </xf>
    <xf numFmtId="0" fontId="49" fillId="25" borderId="12" xfId="55" applyFont="1" applyFill="1" applyBorder="1">
      <alignment/>
      <protection/>
    </xf>
    <xf numFmtId="0" fontId="49" fillId="25" borderId="0" xfId="55" applyFont="1" applyFill="1" applyBorder="1" applyAlignment="1">
      <alignment horizontal="left"/>
      <protection/>
    </xf>
    <xf numFmtId="166" fontId="49" fillId="25" borderId="0" xfId="55" applyNumberFormat="1" applyFont="1" applyFill="1" applyBorder="1" applyAlignment="1">
      <alignment horizontal="right" indent="2"/>
      <protection/>
    </xf>
    <xf numFmtId="166" fontId="52" fillId="26" borderId="20" xfId="55" applyNumberFormat="1" applyFont="1" applyFill="1" applyBorder="1" applyAlignment="1">
      <alignment horizontal="right" indent="1"/>
      <protection/>
    </xf>
    <xf numFmtId="166" fontId="52" fillId="26" borderId="21" xfId="55" applyNumberFormat="1" applyFont="1" applyFill="1" applyBorder="1" applyAlignment="1">
      <alignment horizontal="right" indent="1"/>
      <protection/>
    </xf>
    <xf numFmtId="166" fontId="52" fillId="26" borderId="35" xfId="55" applyNumberFormat="1" applyFont="1" applyFill="1" applyBorder="1" applyAlignment="1">
      <alignment horizontal="right" indent="1"/>
      <protection/>
    </xf>
    <xf numFmtId="170" fontId="34" fillId="26" borderId="20" xfId="0" applyNumberFormat="1" applyFont="1" applyFill="1" applyBorder="1" applyAlignment="1">
      <alignment horizontal="right"/>
    </xf>
    <xf numFmtId="170" fontId="34" fillId="26" borderId="21" xfId="0" applyNumberFormat="1" applyFont="1" applyFill="1" applyBorder="1" applyAlignment="1">
      <alignment horizontal="right"/>
    </xf>
    <xf numFmtId="170" fontId="34" fillId="26" borderId="11" xfId="0" applyNumberFormat="1" applyFont="1" applyFill="1" applyBorder="1" applyAlignment="1">
      <alignment horizontal="right"/>
    </xf>
    <xf numFmtId="165" fontId="27" fillId="25" borderId="0" xfId="0" applyNumberFormat="1" applyFont="1" applyFill="1" applyAlignment="1">
      <alignment/>
    </xf>
    <xf numFmtId="0" fontId="34" fillId="26" borderId="11" xfId="0" applyFont="1" applyFill="1" applyBorder="1" applyAlignment="1">
      <alignment vertical="center"/>
    </xf>
    <xf numFmtId="170" fontId="41" fillId="25" borderId="20" xfId="0" applyNumberFormat="1" applyFont="1" applyFill="1" applyBorder="1" applyAlignment="1">
      <alignment horizontal="right" indent="1"/>
    </xf>
    <xf numFmtId="0" fontId="0" fillId="25" borderId="0" xfId="0" applyFill="1" applyAlignment="1">
      <alignment/>
    </xf>
    <xf numFmtId="0" fontId="43" fillId="25" borderId="0" xfId="0" applyFont="1" applyFill="1" applyAlignment="1">
      <alignment/>
    </xf>
    <xf numFmtId="0" fontId="38" fillId="25" borderId="47" xfId="55" applyFont="1" applyFill="1" applyBorder="1" applyAlignment="1">
      <alignment horizontal="center"/>
      <protection/>
    </xf>
    <xf numFmtId="0" fontId="58" fillId="25" borderId="0" xfId="0" applyFont="1" applyFill="1" applyAlignment="1">
      <alignment/>
    </xf>
    <xf numFmtId="165" fontId="35" fillId="25" borderId="14" xfId="55" applyNumberFormat="1" applyFont="1" applyFill="1" applyBorder="1" applyAlignment="1">
      <alignment horizontal="center"/>
      <protection/>
    </xf>
    <xf numFmtId="165" fontId="35" fillId="25" borderId="19" xfId="55" applyNumberFormat="1" applyFont="1" applyFill="1" applyBorder="1" applyAlignment="1">
      <alignment horizontal="center"/>
      <protection/>
    </xf>
    <xf numFmtId="165" fontId="35" fillId="25" borderId="48" xfId="55" applyNumberFormat="1" applyFont="1" applyFill="1" applyBorder="1" applyAlignment="1">
      <alignment horizontal="center"/>
      <protection/>
    </xf>
    <xf numFmtId="165" fontId="35" fillId="25" borderId="0" xfId="55" applyNumberFormat="1" applyFont="1" applyFill="1" applyBorder="1" applyAlignment="1">
      <alignment horizontal="center"/>
      <protection/>
    </xf>
    <xf numFmtId="165" fontId="35" fillId="25" borderId="13" xfId="55" applyNumberFormat="1" applyFont="1" applyFill="1" applyBorder="1" applyAlignment="1">
      <alignment horizontal="center"/>
      <protection/>
    </xf>
    <xf numFmtId="165" fontId="35" fillId="25" borderId="49" xfId="55" applyNumberFormat="1" applyFont="1" applyFill="1" applyBorder="1" applyAlignment="1">
      <alignment horizontal="center"/>
      <protection/>
    </xf>
    <xf numFmtId="166" fontId="36" fillId="25" borderId="50" xfId="55" applyNumberFormat="1" applyFont="1" applyFill="1" applyBorder="1" applyAlignment="1">
      <alignment horizontal="right" indent="2"/>
      <protection/>
    </xf>
    <xf numFmtId="165" fontId="35" fillId="25" borderId="15" xfId="55" applyNumberFormat="1" applyFont="1" applyFill="1" applyBorder="1" applyAlignment="1">
      <alignment horizontal="center"/>
      <protection/>
    </xf>
    <xf numFmtId="165" fontId="35" fillId="25" borderId="51" xfId="55" applyNumberFormat="1" applyFont="1" applyFill="1" applyBorder="1" applyAlignment="1">
      <alignment horizontal="center"/>
      <protection/>
    </xf>
    <xf numFmtId="165" fontId="35" fillId="25" borderId="52" xfId="55" applyNumberFormat="1" applyFont="1" applyFill="1" applyBorder="1" applyAlignment="1">
      <alignment horizontal="center"/>
      <protection/>
    </xf>
    <xf numFmtId="165" fontId="35" fillId="25" borderId="53" xfId="55" applyNumberFormat="1" applyFont="1" applyFill="1" applyBorder="1" applyAlignment="1">
      <alignment horizontal="center"/>
      <protection/>
    </xf>
    <xf numFmtId="165" fontId="35" fillId="25" borderId="29" xfId="55" applyNumberFormat="1" applyFont="1" applyFill="1" applyBorder="1" applyAlignment="1">
      <alignment horizontal="center"/>
      <protection/>
    </xf>
    <xf numFmtId="165" fontId="35" fillId="25" borderId="54" xfId="55" applyNumberFormat="1" applyFont="1" applyFill="1" applyBorder="1" applyAlignment="1">
      <alignment horizontal="center"/>
      <protection/>
    </xf>
    <xf numFmtId="164" fontId="36" fillId="25" borderId="14" xfId="60" applyNumberFormat="1" applyFont="1" applyFill="1" applyBorder="1" applyAlignment="1">
      <alignment horizontal="right" indent="2"/>
    </xf>
    <xf numFmtId="164" fontId="36" fillId="25" borderId="19" xfId="60" applyNumberFormat="1" applyFont="1" applyFill="1" applyBorder="1" applyAlignment="1">
      <alignment horizontal="right" indent="2"/>
    </xf>
    <xf numFmtId="164" fontId="36" fillId="25" borderId="50" xfId="60" applyNumberFormat="1" applyFont="1" applyFill="1" applyBorder="1" applyAlignment="1">
      <alignment horizontal="right" indent="2"/>
    </xf>
    <xf numFmtId="164" fontId="36" fillId="25" borderId="0" xfId="60" applyNumberFormat="1" applyFont="1" applyFill="1" applyBorder="1" applyAlignment="1">
      <alignment horizontal="right" indent="2"/>
    </xf>
    <xf numFmtId="164" fontId="36" fillId="25" borderId="13" xfId="60" applyNumberFormat="1" applyFont="1" applyFill="1" applyBorder="1" applyAlignment="1">
      <alignment horizontal="right" indent="2"/>
    </xf>
    <xf numFmtId="164" fontId="36" fillId="25" borderId="16" xfId="60" applyNumberFormat="1" applyFont="1" applyFill="1" applyBorder="1" applyAlignment="1">
      <alignment horizontal="right" indent="2"/>
    </xf>
    <xf numFmtId="164" fontId="36" fillId="25" borderId="18" xfId="60" applyNumberFormat="1" applyFont="1" applyFill="1" applyBorder="1" applyAlignment="1">
      <alignment horizontal="center"/>
    </xf>
    <xf numFmtId="164" fontId="36" fillId="25" borderId="55" xfId="60" applyNumberFormat="1" applyFont="1" applyFill="1" applyBorder="1" applyAlignment="1">
      <alignment horizontal="center"/>
    </xf>
    <xf numFmtId="164" fontId="36" fillId="25" borderId="47" xfId="60" applyNumberFormat="1" applyFont="1" applyFill="1" applyBorder="1" applyAlignment="1">
      <alignment horizontal="left" indent="2"/>
    </xf>
    <xf numFmtId="164" fontId="36" fillId="25" borderId="17" xfId="60" applyNumberFormat="1" applyFont="1" applyFill="1" applyBorder="1" applyAlignment="1">
      <alignment horizontal="right" indent="2"/>
    </xf>
    <xf numFmtId="164" fontId="36" fillId="25" borderId="12" xfId="60" applyNumberFormat="1" applyFont="1" applyFill="1" applyBorder="1" applyAlignment="1">
      <alignment horizontal="right" indent="2"/>
    </xf>
    <xf numFmtId="164" fontId="36" fillId="25" borderId="18" xfId="60" applyNumberFormat="1" applyFont="1" applyFill="1" applyBorder="1" applyAlignment="1">
      <alignment horizontal="right" indent="2"/>
    </xf>
    <xf numFmtId="164" fontId="36" fillId="25" borderId="56" xfId="60" applyNumberFormat="1" applyFont="1" applyFill="1" applyBorder="1" applyAlignment="1">
      <alignment horizontal="right" indent="2"/>
    </xf>
    <xf numFmtId="0" fontId="59" fillId="26" borderId="14" xfId="55" applyFont="1" applyFill="1" applyBorder="1">
      <alignment/>
      <protection/>
    </xf>
    <xf numFmtId="165" fontId="39" fillId="26" borderId="18" xfId="55" applyNumberFormat="1" applyFont="1" applyFill="1" applyBorder="1" applyAlignment="1">
      <alignment horizontal="center"/>
      <protection/>
    </xf>
    <xf numFmtId="165" fontId="39" fillId="26" borderId="55" xfId="55" applyNumberFormat="1" applyFont="1" applyFill="1" applyBorder="1" applyAlignment="1">
      <alignment horizontal="center"/>
      <protection/>
    </xf>
    <xf numFmtId="165" fontId="39" fillId="26" borderId="47" xfId="55" applyNumberFormat="1" applyFont="1" applyFill="1" applyBorder="1" applyAlignment="1">
      <alignment horizontal="center"/>
      <protection/>
    </xf>
    <xf numFmtId="165" fontId="39" fillId="26" borderId="17" xfId="55" applyNumberFormat="1" applyFont="1" applyFill="1" applyBorder="1" applyAlignment="1">
      <alignment horizontal="center"/>
      <protection/>
    </xf>
    <xf numFmtId="165" fontId="39" fillId="26" borderId="12" xfId="55" applyNumberFormat="1" applyFont="1" applyFill="1" applyBorder="1" applyAlignment="1">
      <alignment horizontal="center"/>
      <protection/>
    </xf>
    <xf numFmtId="165" fontId="39" fillId="26" borderId="56" xfId="55" applyNumberFormat="1" applyFont="1" applyFill="1" applyBorder="1" applyAlignment="1">
      <alignment horizontal="center"/>
      <protection/>
    </xf>
    <xf numFmtId="164" fontId="58" fillId="25" borderId="0" xfId="0" applyNumberFormat="1" applyFont="1" applyFill="1" applyAlignment="1">
      <alignment/>
    </xf>
    <xf numFmtId="165" fontId="58" fillId="25" borderId="0" xfId="0" applyNumberFormat="1" applyFont="1" applyFill="1" applyAlignment="1">
      <alignment/>
    </xf>
    <xf numFmtId="164" fontId="58" fillId="25" borderId="0" xfId="60" applyNumberFormat="1" applyFont="1" applyFill="1" applyAlignment="1">
      <alignment/>
    </xf>
    <xf numFmtId="0" fontId="58" fillId="25" borderId="0" xfId="0" applyFont="1" applyFill="1" applyBorder="1" applyAlignment="1">
      <alignment/>
    </xf>
    <xf numFmtId="0" fontId="57" fillId="27" borderId="0" xfId="0" applyFont="1" applyFill="1" applyBorder="1" applyAlignment="1">
      <alignment/>
    </xf>
    <xf numFmtId="0" fontId="31" fillId="25" borderId="36" xfId="0" applyFont="1" applyFill="1" applyBorder="1" applyAlignment="1">
      <alignment/>
    </xf>
    <xf numFmtId="176" fontId="41" fillId="0" borderId="11" xfId="60" applyNumberFormat="1" applyFont="1" applyFill="1" applyBorder="1" applyAlignment="1">
      <alignment horizontal="right"/>
    </xf>
    <xf numFmtId="176" fontId="31" fillId="25" borderId="11" xfId="60" applyNumberFormat="1" applyFont="1" applyFill="1" applyBorder="1" applyAlignment="1">
      <alignment/>
    </xf>
    <xf numFmtId="169" fontId="31" fillId="25" borderId="11" xfId="60" applyNumberFormat="1" applyFont="1" applyFill="1" applyBorder="1" applyAlignment="1">
      <alignment/>
    </xf>
    <xf numFmtId="176" fontId="31" fillId="25" borderId="22" xfId="60" applyNumberFormat="1" applyFont="1" applyFill="1" applyBorder="1" applyAlignment="1">
      <alignment/>
    </xf>
    <xf numFmtId="169" fontId="31" fillId="25" borderId="22" xfId="60" applyNumberFormat="1" applyFont="1" applyFill="1" applyBorder="1" applyAlignment="1">
      <alignment/>
    </xf>
    <xf numFmtId="164" fontId="27" fillId="25" borderId="0" xfId="60" applyNumberFormat="1" applyFont="1" applyFill="1" applyAlignment="1">
      <alignment/>
    </xf>
    <xf numFmtId="176" fontId="31" fillId="25" borderId="25" xfId="60" applyNumberFormat="1" applyFont="1" applyFill="1" applyBorder="1" applyAlignment="1">
      <alignment/>
    </xf>
    <xf numFmtId="169" fontId="31" fillId="25" borderId="25" xfId="60" applyNumberFormat="1" applyFont="1" applyFill="1" applyBorder="1" applyAlignment="1">
      <alignment/>
    </xf>
    <xf numFmtId="9" fontId="27" fillId="25" borderId="0" xfId="60" applyFont="1" applyFill="1" applyAlignment="1">
      <alignment/>
    </xf>
    <xf numFmtId="176" fontId="31" fillId="25" borderId="28" xfId="60" applyNumberFormat="1" applyFont="1" applyFill="1" applyBorder="1" applyAlignment="1">
      <alignment/>
    </xf>
    <xf numFmtId="169" fontId="31" fillId="25" borderId="28" xfId="60" applyNumberFormat="1" applyFont="1" applyFill="1" applyBorder="1" applyAlignment="1">
      <alignment/>
    </xf>
    <xf numFmtId="176" fontId="40" fillId="25" borderId="30" xfId="60" applyNumberFormat="1" applyFont="1" applyFill="1" applyBorder="1" applyAlignment="1">
      <alignment/>
    </xf>
    <xf numFmtId="174" fontId="40" fillId="25" borderId="30" xfId="60" applyNumberFormat="1" applyFont="1" applyFill="1" applyBorder="1" applyAlignment="1">
      <alignment/>
    </xf>
    <xf numFmtId="176" fontId="40" fillId="25" borderId="31" xfId="60" applyNumberFormat="1" applyFont="1" applyFill="1" applyBorder="1" applyAlignment="1">
      <alignment/>
    </xf>
    <xf numFmtId="174" fontId="40" fillId="25" borderId="31" xfId="60" applyNumberFormat="1" applyFont="1" applyFill="1" applyBorder="1" applyAlignment="1">
      <alignment/>
    </xf>
    <xf numFmtId="0" fontId="31" fillId="25" borderId="57" xfId="0" applyFont="1" applyFill="1" applyBorder="1" applyAlignment="1">
      <alignment horizontal="left" indent="2"/>
    </xf>
    <xf numFmtId="171" fontId="31" fillId="25" borderId="57" xfId="0" applyNumberFormat="1" applyFont="1" applyFill="1" applyBorder="1" applyAlignment="1">
      <alignment/>
    </xf>
    <xf numFmtId="176" fontId="31" fillId="25" borderId="57" xfId="60" applyNumberFormat="1" applyFont="1" applyFill="1" applyBorder="1" applyAlignment="1">
      <alignment/>
    </xf>
    <xf numFmtId="169" fontId="31" fillId="25" borderId="57" xfId="60" applyNumberFormat="1" applyFont="1" applyFill="1" applyBorder="1" applyAlignment="1">
      <alignment/>
    </xf>
    <xf numFmtId="176" fontId="41" fillId="0" borderId="11" xfId="60" applyNumberFormat="1" applyFont="1" applyFill="1" applyBorder="1" applyAlignment="1">
      <alignment/>
    </xf>
    <xf numFmtId="169" fontId="31" fillId="25" borderId="13" xfId="60" applyNumberFormat="1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40" fillId="25" borderId="30" xfId="0" applyFont="1" applyFill="1" applyBorder="1" applyAlignment="1">
      <alignment horizontal="left" wrapText="1" indent="4"/>
    </xf>
    <xf numFmtId="170" fontId="40" fillId="25" borderId="14" xfId="0" applyNumberFormat="1" applyFont="1" applyFill="1" applyBorder="1" applyAlignment="1">
      <alignment horizontal="right" vertical="center"/>
    </xf>
    <xf numFmtId="170" fontId="40" fillId="25" borderId="13" xfId="0" applyNumberFormat="1" applyFont="1" applyFill="1" applyBorder="1" applyAlignment="1">
      <alignment horizontal="right" vertical="center"/>
    </xf>
    <xf numFmtId="170" fontId="40" fillId="25" borderId="30" xfId="0" applyNumberFormat="1" applyFont="1" applyFill="1" applyBorder="1" applyAlignment="1">
      <alignment horizontal="right" vertical="center"/>
    </xf>
    <xf numFmtId="0" fontId="44" fillId="27" borderId="0" xfId="0" applyFont="1" applyFill="1" applyAlignment="1">
      <alignment/>
    </xf>
    <xf numFmtId="0" fontId="0" fillId="27" borderId="0" xfId="0" applyFill="1" applyAlignment="1">
      <alignment/>
    </xf>
    <xf numFmtId="0" fontId="43" fillId="27" borderId="11" xfId="0" applyFont="1" applyFill="1" applyBorder="1" applyAlignment="1">
      <alignment horizontal="center"/>
    </xf>
    <xf numFmtId="196" fontId="0" fillId="27" borderId="11" xfId="0" applyNumberFormat="1" applyFill="1" applyBorder="1" applyAlignment="1">
      <alignment/>
    </xf>
    <xf numFmtId="0" fontId="24" fillId="27" borderId="0" xfId="56" applyFont="1" applyFill="1">
      <alignment/>
      <protection/>
    </xf>
    <xf numFmtId="0" fontId="25" fillId="27" borderId="0" xfId="56" applyFont="1" applyFill="1">
      <alignment/>
      <protection/>
    </xf>
    <xf numFmtId="0" fontId="26" fillId="27" borderId="11" xfId="0" applyFont="1" applyFill="1" applyBorder="1" applyAlignment="1">
      <alignment horizontal="center"/>
    </xf>
    <xf numFmtId="0" fontId="25" fillId="27" borderId="0" xfId="0" applyFont="1" applyFill="1" applyAlignment="1">
      <alignment/>
    </xf>
    <xf numFmtId="0" fontId="26" fillId="27" borderId="11" xfId="0" applyFont="1" applyFill="1" applyBorder="1" applyAlignment="1">
      <alignment/>
    </xf>
    <xf numFmtId="0" fontId="25" fillId="27" borderId="11" xfId="0" applyFont="1" applyFill="1" applyBorder="1" applyAlignment="1">
      <alignment/>
    </xf>
    <xf numFmtId="164" fontId="25" fillId="27" borderId="11" xfId="58" applyNumberFormat="1" applyFont="1" applyFill="1" applyBorder="1" applyAlignment="1">
      <alignment/>
    </xf>
    <xf numFmtId="164" fontId="25" fillId="27" borderId="0" xfId="58" applyNumberFormat="1" applyFont="1" applyFill="1" applyAlignment="1">
      <alignment/>
    </xf>
    <xf numFmtId="0" fontId="31" fillId="27" borderId="0" xfId="56" applyFont="1" applyFill="1">
      <alignment/>
      <protection/>
    </xf>
    <xf numFmtId="0" fontId="31" fillId="27" borderId="0" xfId="0" applyFont="1" applyFill="1" applyBorder="1" applyAlignment="1">
      <alignment/>
    </xf>
    <xf numFmtId="0" fontId="44" fillId="27" borderId="0" xfId="56" applyFont="1" applyFill="1">
      <alignment/>
      <protection/>
    </xf>
    <xf numFmtId="0" fontId="37" fillId="27" borderId="0" xfId="56" applyFont="1" applyFill="1">
      <alignment/>
      <protection/>
    </xf>
    <xf numFmtId="0" fontId="37" fillId="27" borderId="0" xfId="0" applyFont="1" applyFill="1" applyAlignment="1">
      <alignment/>
    </xf>
    <xf numFmtId="0" fontId="37" fillId="27" borderId="11" xfId="0" applyFont="1" applyFill="1" applyBorder="1" applyAlignment="1">
      <alignment/>
    </xf>
    <xf numFmtId="165" fontId="37" fillId="27" borderId="11" xfId="58" applyNumberFormat="1" applyFont="1" applyFill="1" applyBorder="1" applyAlignment="1">
      <alignment/>
    </xf>
    <xf numFmtId="167" fontId="37" fillId="27" borderId="0" xfId="56" applyNumberFormat="1" applyFont="1" applyFill="1">
      <alignment/>
      <protection/>
    </xf>
    <xf numFmtId="167" fontId="37" fillId="27" borderId="11" xfId="0" applyNumberFormat="1" applyFont="1" applyFill="1" applyBorder="1" applyAlignment="1">
      <alignment/>
    </xf>
    <xf numFmtId="0" fontId="49" fillId="25" borderId="0" xfId="55" applyFont="1" applyFill="1">
      <alignment/>
      <protection/>
    </xf>
    <xf numFmtId="0" fontId="60" fillId="0" borderId="0" xfId="55" applyFont="1">
      <alignment/>
      <protection/>
    </xf>
    <xf numFmtId="0" fontId="60" fillId="0" borderId="0" xfId="55" applyFont="1" applyFill="1">
      <alignment/>
      <protection/>
    </xf>
    <xf numFmtId="0" fontId="60" fillId="25" borderId="0" xfId="55" applyFont="1" applyFill="1">
      <alignment/>
      <protection/>
    </xf>
    <xf numFmtId="164" fontId="52" fillId="26" borderId="21" xfId="60" applyNumberFormat="1" applyFont="1" applyFill="1" applyBorder="1" applyAlignment="1">
      <alignment horizontal="right" indent="1"/>
    </xf>
    <xf numFmtId="0" fontId="61" fillId="0" borderId="0" xfId="55" applyFont="1" applyFill="1">
      <alignment/>
      <protection/>
    </xf>
    <xf numFmtId="166" fontId="51" fillId="20" borderId="20" xfId="55" applyNumberFormat="1" applyFont="1" applyFill="1" applyBorder="1" applyAlignment="1">
      <alignment horizontal="right" indent="1"/>
      <protection/>
    </xf>
    <xf numFmtId="166" fontId="51" fillId="20" borderId="21" xfId="55" applyNumberFormat="1" applyFont="1" applyFill="1" applyBorder="1" applyAlignment="1">
      <alignment horizontal="right" indent="1"/>
      <protection/>
    </xf>
    <xf numFmtId="166" fontId="51" fillId="20" borderId="35" xfId="55" applyNumberFormat="1" applyFont="1" applyFill="1" applyBorder="1" applyAlignment="1">
      <alignment horizontal="right" indent="1"/>
      <protection/>
    </xf>
    <xf numFmtId="164" fontId="51" fillId="20" borderId="21" xfId="60" applyNumberFormat="1" applyFont="1" applyFill="1" applyBorder="1" applyAlignment="1">
      <alignment horizontal="right" indent="1"/>
    </xf>
    <xf numFmtId="166" fontId="49" fillId="25" borderId="58" xfId="55" applyNumberFormat="1" applyFont="1" applyFill="1" applyBorder="1" applyAlignment="1">
      <alignment horizontal="right" indent="1"/>
      <protection/>
    </xf>
    <xf numFmtId="166" fontId="49" fillId="25" borderId="41" xfId="55" applyNumberFormat="1" applyFont="1" applyFill="1" applyBorder="1" applyAlignment="1">
      <alignment horizontal="right" indent="1"/>
      <protection/>
    </xf>
    <xf numFmtId="166" fontId="49" fillId="25" borderId="59" xfId="55" applyNumberFormat="1" applyFont="1" applyFill="1" applyBorder="1" applyAlignment="1">
      <alignment horizontal="right" indent="1"/>
      <protection/>
    </xf>
    <xf numFmtId="164" fontId="49" fillId="0" borderId="41" xfId="60" applyNumberFormat="1" applyFont="1" applyBorder="1" applyAlignment="1">
      <alignment horizontal="right" indent="1"/>
    </xf>
    <xf numFmtId="166" fontId="49" fillId="25" borderId="14" xfId="55" applyNumberFormat="1" applyFont="1" applyFill="1" applyBorder="1" applyAlignment="1">
      <alignment horizontal="right" vertical="center" indent="1"/>
      <protection/>
    </xf>
    <xf numFmtId="166" fontId="49" fillId="25" borderId="13" xfId="55" applyNumberFormat="1" applyFont="1" applyFill="1" applyBorder="1" applyAlignment="1">
      <alignment horizontal="right" vertical="center" indent="1"/>
      <protection/>
    </xf>
    <xf numFmtId="166" fontId="49" fillId="25" borderId="0" xfId="55" applyNumberFormat="1" applyFont="1" applyFill="1" applyBorder="1" applyAlignment="1">
      <alignment horizontal="right" vertical="center" indent="1"/>
      <protection/>
    </xf>
    <xf numFmtId="164" fontId="49" fillId="0" borderId="13" xfId="60" applyNumberFormat="1" applyFont="1" applyBorder="1" applyAlignment="1">
      <alignment horizontal="right" vertical="center" indent="1"/>
    </xf>
    <xf numFmtId="0" fontId="30" fillId="25" borderId="43" xfId="55" applyFont="1" applyFill="1" applyBorder="1" applyAlignment="1">
      <alignment horizontal="center" wrapText="1"/>
      <protection/>
    </xf>
    <xf numFmtId="166" fontId="49" fillId="25" borderId="60" xfId="55" applyNumberFormat="1" applyFont="1" applyFill="1" applyBorder="1" applyAlignment="1">
      <alignment horizontal="right" indent="1"/>
      <protection/>
    </xf>
    <xf numFmtId="166" fontId="49" fillId="25" borderId="61" xfId="55" applyNumberFormat="1" applyFont="1" applyFill="1" applyBorder="1" applyAlignment="1">
      <alignment horizontal="right" indent="1"/>
      <protection/>
    </xf>
    <xf numFmtId="166" fontId="49" fillId="25" borderId="43" xfId="55" applyNumberFormat="1" applyFont="1" applyFill="1" applyBorder="1" applyAlignment="1">
      <alignment horizontal="right" indent="1"/>
      <protection/>
    </xf>
    <xf numFmtId="164" fontId="49" fillId="0" borderId="61" xfId="60" applyNumberFormat="1" applyFont="1" applyBorder="1" applyAlignment="1">
      <alignment horizontal="right" indent="1"/>
    </xf>
    <xf numFmtId="166" fontId="49" fillId="25" borderId="38" xfId="55" applyNumberFormat="1" applyFont="1" applyFill="1" applyBorder="1" applyAlignment="1">
      <alignment horizontal="right" indent="1"/>
      <protection/>
    </xf>
    <xf numFmtId="166" fontId="49" fillId="25" borderId="46" xfId="55" applyNumberFormat="1" applyFont="1" applyFill="1" applyBorder="1" applyAlignment="1">
      <alignment horizontal="right" indent="1"/>
      <protection/>
    </xf>
    <xf numFmtId="166" fontId="49" fillId="25" borderId="40" xfId="55" applyNumberFormat="1" applyFont="1" applyFill="1" applyBorder="1" applyAlignment="1">
      <alignment horizontal="right" indent="1"/>
      <protection/>
    </xf>
    <xf numFmtId="164" fontId="49" fillId="0" borderId="46" xfId="60" applyNumberFormat="1" applyFont="1" applyBorder="1" applyAlignment="1">
      <alignment horizontal="right" indent="1"/>
    </xf>
    <xf numFmtId="166" fontId="51" fillId="20" borderId="18" xfId="55" applyNumberFormat="1" applyFont="1" applyFill="1" applyBorder="1" applyAlignment="1">
      <alignment horizontal="center" vertical="center"/>
      <protection/>
    </xf>
    <xf numFmtId="166" fontId="51" fillId="20" borderId="12" xfId="55" applyNumberFormat="1" applyFont="1" applyFill="1" applyBorder="1" applyAlignment="1">
      <alignment horizontal="center" vertical="center"/>
      <protection/>
    </xf>
    <xf numFmtId="166" fontId="51" fillId="20" borderId="17" xfId="55" applyNumberFormat="1" applyFont="1" applyFill="1" applyBorder="1" applyAlignment="1">
      <alignment horizontal="center" vertical="center"/>
      <protection/>
    </xf>
    <xf numFmtId="164" fontId="51" fillId="20" borderId="12" xfId="60" applyNumberFormat="1" applyFont="1" applyFill="1" applyBorder="1" applyAlignment="1">
      <alignment horizontal="center" vertical="center"/>
    </xf>
    <xf numFmtId="166" fontId="49" fillId="25" borderId="23" xfId="55" applyNumberFormat="1" applyFont="1" applyFill="1" applyBorder="1" applyAlignment="1">
      <alignment horizontal="right" indent="1"/>
      <protection/>
    </xf>
    <xf numFmtId="166" fontId="49" fillId="25" borderId="24" xfId="55" applyNumberFormat="1" applyFont="1" applyFill="1" applyBorder="1" applyAlignment="1">
      <alignment horizontal="right" indent="1"/>
      <protection/>
    </xf>
    <xf numFmtId="166" fontId="49" fillId="25" borderId="36" xfId="55" applyNumberFormat="1" applyFont="1" applyFill="1" applyBorder="1" applyAlignment="1">
      <alignment horizontal="right" indent="1"/>
      <protection/>
    </xf>
    <xf numFmtId="164" fontId="49" fillId="0" borderId="24" xfId="60" applyNumberFormat="1" applyFont="1" applyBorder="1" applyAlignment="1">
      <alignment horizontal="right" indent="1"/>
    </xf>
    <xf numFmtId="0" fontId="49" fillId="25" borderId="41" xfId="55" applyFont="1" applyFill="1" applyBorder="1" applyAlignment="1">
      <alignment vertical="center" wrapText="1"/>
      <protection/>
    </xf>
    <xf numFmtId="166" fontId="49" fillId="25" borderId="58" xfId="55" applyNumberFormat="1" applyFont="1" applyFill="1" applyBorder="1" applyAlignment="1">
      <alignment vertical="center"/>
      <protection/>
    </xf>
    <xf numFmtId="166" fontId="49" fillId="25" borderId="41" xfId="55" applyNumberFormat="1" applyFont="1" applyFill="1" applyBorder="1" applyAlignment="1">
      <alignment vertical="center"/>
      <protection/>
    </xf>
    <xf numFmtId="166" fontId="49" fillId="25" borderId="59" xfId="55" applyNumberFormat="1" applyFont="1" applyFill="1" applyBorder="1" applyAlignment="1">
      <alignment vertical="center"/>
      <protection/>
    </xf>
    <xf numFmtId="164" fontId="49" fillId="0" borderId="41" xfId="60" applyNumberFormat="1" applyFont="1" applyBorder="1" applyAlignment="1">
      <alignment vertical="center"/>
    </xf>
    <xf numFmtId="166" fontId="49" fillId="25" borderId="14" xfId="55" applyNumberFormat="1" applyFont="1" applyFill="1" applyBorder="1" applyAlignment="1">
      <alignment horizontal="right" indent="1"/>
      <protection/>
    </xf>
    <xf numFmtId="166" fontId="49" fillId="25" borderId="13" xfId="55" applyNumberFormat="1" applyFont="1" applyFill="1" applyBorder="1" applyAlignment="1">
      <alignment horizontal="right" indent="1"/>
      <protection/>
    </xf>
    <xf numFmtId="166" fontId="49" fillId="25" borderId="0" xfId="55" applyNumberFormat="1" applyFont="1" applyFill="1" applyBorder="1" applyAlignment="1">
      <alignment horizontal="right" indent="1"/>
      <protection/>
    </xf>
    <xf numFmtId="164" fontId="49" fillId="0" borderId="13" xfId="60" applyNumberFormat="1" applyFont="1" applyBorder="1" applyAlignment="1">
      <alignment horizontal="right" indent="1"/>
    </xf>
    <xf numFmtId="166" fontId="51" fillId="25" borderId="14" xfId="55" applyNumberFormat="1" applyFont="1" applyFill="1" applyBorder="1" applyAlignment="1">
      <alignment horizontal="right" indent="1"/>
      <protection/>
    </xf>
    <xf numFmtId="166" fontId="51" fillId="25" borderId="13" xfId="55" applyNumberFormat="1" applyFont="1" applyFill="1" applyBorder="1" applyAlignment="1">
      <alignment horizontal="right" indent="1"/>
      <protection/>
    </xf>
    <xf numFmtId="166" fontId="51" fillId="25" borderId="0" xfId="55" applyNumberFormat="1" applyFont="1" applyFill="1" applyBorder="1" applyAlignment="1">
      <alignment horizontal="right" indent="1"/>
      <protection/>
    </xf>
    <xf numFmtId="164" fontId="51" fillId="0" borderId="13" xfId="60" applyNumberFormat="1" applyFont="1" applyBorder="1" applyAlignment="1">
      <alignment horizontal="right" indent="1"/>
    </xf>
    <xf numFmtId="0" fontId="49" fillId="25" borderId="37" xfId="55" applyFont="1" applyFill="1" applyBorder="1" applyAlignment="1">
      <alignment vertical="center" wrapText="1"/>
      <protection/>
    </xf>
    <xf numFmtId="166" fontId="49" fillId="25" borderId="58" xfId="55" applyNumberFormat="1" applyFont="1" applyFill="1" applyBorder="1" applyAlignment="1">
      <alignment horizontal="right" vertical="center" indent="1"/>
      <protection/>
    </xf>
    <xf numFmtId="166" fontId="49" fillId="25" borderId="41" xfId="55" applyNumberFormat="1" applyFont="1" applyFill="1" applyBorder="1" applyAlignment="1">
      <alignment horizontal="right" vertical="center" indent="1"/>
      <protection/>
    </xf>
    <xf numFmtId="166" fontId="49" fillId="25" borderId="59" xfId="55" applyNumberFormat="1" applyFont="1" applyFill="1" applyBorder="1" applyAlignment="1">
      <alignment horizontal="right" vertical="center" indent="1"/>
      <protection/>
    </xf>
    <xf numFmtId="164" fontId="49" fillId="0" borderId="41" xfId="60" applyNumberFormat="1" applyFont="1" applyBorder="1" applyAlignment="1">
      <alignment horizontal="right" vertical="center" indent="1"/>
    </xf>
    <xf numFmtId="0" fontId="49" fillId="25" borderId="42" xfId="55" applyFont="1" applyFill="1" applyBorder="1" applyAlignment="1">
      <alignment vertical="center" wrapText="1"/>
      <protection/>
    </xf>
    <xf numFmtId="166" fontId="49" fillId="25" borderId="60" xfId="55" applyNumberFormat="1" applyFont="1" applyFill="1" applyBorder="1" applyAlignment="1">
      <alignment horizontal="right" vertical="center" indent="1"/>
      <protection/>
    </xf>
    <xf numFmtId="166" fontId="49" fillId="25" borderId="61" xfId="55" applyNumberFormat="1" applyFont="1" applyFill="1" applyBorder="1" applyAlignment="1">
      <alignment horizontal="right" vertical="center" indent="1"/>
      <protection/>
    </xf>
    <xf numFmtId="166" fontId="49" fillId="25" borderId="43" xfId="55" applyNumberFormat="1" applyFont="1" applyFill="1" applyBorder="1" applyAlignment="1">
      <alignment horizontal="right" vertical="center" indent="1"/>
      <protection/>
    </xf>
    <xf numFmtId="164" fontId="49" fillId="0" borderId="61" xfId="60" applyNumberFormat="1" applyFont="1" applyBorder="1" applyAlignment="1">
      <alignment horizontal="right" vertical="center" indent="1"/>
    </xf>
    <xf numFmtId="166" fontId="49" fillId="25" borderId="62" xfId="55" applyNumberFormat="1" applyFont="1" applyFill="1" applyBorder="1" applyAlignment="1">
      <alignment horizontal="right" indent="1"/>
      <protection/>
    </xf>
    <xf numFmtId="166" fontId="49" fillId="25" borderId="63" xfId="55" applyNumberFormat="1" applyFont="1" applyFill="1" applyBorder="1" applyAlignment="1">
      <alignment horizontal="right" indent="1"/>
      <protection/>
    </xf>
    <xf numFmtId="166" fontId="49" fillId="25" borderId="64" xfId="55" applyNumberFormat="1" applyFont="1" applyFill="1" applyBorder="1" applyAlignment="1">
      <alignment horizontal="right" indent="1"/>
      <protection/>
    </xf>
    <xf numFmtId="164" fontId="49" fillId="0" borderId="63" xfId="60" applyNumberFormat="1" applyFont="1" applyBorder="1" applyAlignment="1">
      <alignment horizontal="right" indent="1"/>
    </xf>
    <xf numFmtId="166" fontId="49" fillId="25" borderId="65" xfId="55" applyNumberFormat="1" applyFont="1" applyFill="1" applyBorder="1" applyAlignment="1">
      <alignment horizontal="right" indent="1"/>
      <protection/>
    </xf>
    <xf numFmtId="166" fontId="49" fillId="25" borderId="66" xfId="55" applyNumberFormat="1" applyFont="1" applyFill="1" applyBorder="1" applyAlignment="1">
      <alignment horizontal="right" indent="1"/>
      <protection/>
    </xf>
    <xf numFmtId="166" fontId="49" fillId="25" borderId="67" xfId="55" applyNumberFormat="1" applyFont="1" applyFill="1" applyBorder="1" applyAlignment="1">
      <alignment horizontal="right" indent="1"/>
      <protection/>
    </xf>
    <xf numFmtId="164" fontId="49" fillId="0" borderId="66" xfId="60" applyNumberFormat="1" applyFont="1" applyBorder="1" applyAlignment="1">
      <alignment horizontal="right" indent="1"/>
    </xf>
    <xf numFmtId="166" fontId="51" fillId="25" borderId="38" xfId="55" applyNumberFormat="1" applyFont="1" applyFill="1" applyBorder="1" applyAlignment="1">
      <alignment horizontal="right" indent="1"/>
      <protection/>
    </xf>
    <xf numFmtId="166" fontId="51" fillId="25" borderId="46" xfId="55" applyNumberFormat="1" applyFont="1" applyFill="1" applyBorder="1" applyAlignment="1">
      <alignment horizontal="right" indent="1"/>
      <protection/>
    </xf>
    <xf numFmtId="166" fontId="51" fillId="25" borderId="40" xfId="55" applyNumberFormat="1" applyFont="1" applyFill="1" applyBorder="1" applyAlignment="1">
      <alignment horizontal="right" indent="1"/>
      <protection/>
    </xf>
    <xf numFmtId="164" fontId="51" fillId="0" borderId="46" xfId="60" applyNumberFormat="1" applyFont="1" applyBorder="1" applyAlignment="1">
      <alignment horizontal="right" indent="1"/>
    </xf>
    <xf numFmtId="164" fontId="49" fillId="0" borderId="0" xfId="60" applyNumberFormat="1" applyFont="1" applyBorder="1" applyAlignment="1">
      <alignment horizontal="right" indent="2"/>
    </xf>
    <xf numFmtId="0" fontId="53" fillId="25" borderId="68" xfId="55" applyFont="1" applyFill="1" applyBorder="1">
      <alignment/>
      <protection/>
    </xf>
    <xf numFmtId="166" fontId="52" fillId="26" borderId="21" xfId="55" applyNumberFormat="1" applyFont="1" applyFill="1" applyBorder="1" applyAlignment="1">
      <alignment horizontal="right" indent="1" shrinkToFit="1"/>
      <protection/>
    </xf>
    <xf numFmtId="0" fontId="61" fillId="0" borderId="0" xfId="55" applyFont="1">
      <alignment/>
      <protection/>
    </xf>
    <xf numFmtId="0" fontId="30" fillId="25" borderId="43" xfId="55" applyFont="1" applyFill="1" applyBorder="1" applyAlignment="1">
      <alignment vertical="center" wrapText="1"/>
      <protection/>
    </xf>
    <xf numFmtId="0" fontId="49" fillId="25" borderId="41" xfId="55" applyFont="1" applyFill="1" applyBorder="1" applyAlignment="1">
      <alignment horizontal="left" vertical="center" wrapText="1"/>
      <protection/>
    </xf>
    <xf numFmtId="166" fontId="49" fillId="25" borderId="58" xfId="55" applyNumberFormat="1" applyFont="1" applyFill="1" applyBorder="1" applyAlignment="1">
      <alignment horizontal="right" vertical="center"/>
      <protection/>
    </xf>
    <xf numFmtId="166" fontId="49" fillId="25" borderId="41" xfId="55" applyNumberFormat="1" applyFont="1" applyFill="1" applyBorder="1" applyAlignment="1">
      <alignment horizontal="right" vertical="center"/>
      <protection/>
    </xf>
    <xf numFmtId="166" fontId="49" fillId="25" borderId="59" xfId="55" applyNumberFormat="1" applyFont="1" applyFill="1" applyBorder="1" applyAlignment="1">
      <alignment horizontal="right" vertical="center"/>
      <protection/>
    </xf>
    <xf numFmtId="164" fontId="49" fillId="0" borderId="41" xfId="60" applyNumberFormat="1" applyFont="1" applyBorder="1" applyAlignment="1">
      <alignment horizontal="right" vertical="center"/>
    </xf>
    <xf numFmtId="166" fontId="51" fillId="25" borderId="14" xfId="55" applyNumberFormat="1" applyFont="1" applyFill="1" applyBorder="1" applyAlignment="1">
      <alignment horizontal="right" vertical="center" indent="1"/>
      <protection/>
    </xf>
    <xf numFmtId="166" fontId="51" fillId="25" borderId="13" xfId="55" applyNumberFormat="1" applyFont="1" applyFill="1" applyBorder="1" applyAlignment="1">
      <alignment horizontal="right" vertical="center" indent="1"/>
      <protection/>
    </xf>
    <xf numFmtId="166" fontId="51" fillId="25" borderId="0" xfId="55" applyNumberFormat="1" applyFont="1" applyFill="1" applyBorder="1" applyAlignment="1">
      <alignment horizontal="right" vertical="center" indent="1"/>
      <protection/>
    </xf>
    <xf numFmtId="164" fontId="51" fillId="0" borderId="13" xfId="60" applyNumberFormat="1" applyFont="1" applyBorder="1" applyAlignment="1">
      <alignment horizontal="right" vertical="center" indent="1"/>
    </xf>
    <xf numFmtId="166" fontId="49" fillId="0" borderId="0" xfId="55" applyNumberFormat="1" applyFont="1">
      <alignment/>
      <protection/>
    </xf>
    <xf numFmtId="0" fontId="46" fillId="0" borderId="0" xfId="0" applyFont="1" applyAlignment="1">
      <alignment/>
    </xf>
    <xf numFmtId="0" fontId="54" fillId="0" borderId="0" xfId="55" applyFont="1" applyAlignment="1">
      <alignment horizontal="left"/>
      <protection/>
    </xf>
    <xf numFmtId="166" fontId="52" fillId="26" borderId="21" xfId="60" applyNumberFormat="1" applyFont="1" applyFill="1" applyBorder="1" applyAlignment="1">
      <alignment horizontal="right" indent="1"/>
    </xf>
    <xf numFmtId="166" fontId="51" fillId="20" borderId="21" xfId="60" applyNumberFormat="1" applyFont="1" applyFill="1" applyBorder="1" applyAlignment="1">
      <alignment horizontal="right" indent="1"/>
    </xf>
    <xf numFmtId="166" fontId="49" fillId="0" borderId="41" xfId="60" applyNumberFormat="1" applyFont="1" applyBorder="1" applyAlignment="1">
      <alignment horizontal="right" indent="1"/>
    </xf>
    <xf numFmtId="0" fontId="49" fillId="25" borderId="0" xfId="55" applyFont="1" applyFill="1" applyBorder="1" applyAlignment="1">
      <alignment vertical="center" wrapText="1"/>
      <protection/>
    </xf>
    <xf numFmtId="166" fontId="49" fillId="0" borderId="13" xfId="60" applyNumberFormat="1" applyFont="1" applyBorder="1" applyAlignment="1">
      <alignment horizontal="right" vertical="center" indent="1"/>
    </xf>
    <xf numFmtId="0" fontId="30" fillId="25" borderId="43" xfId="55" applyFont="1" applyFill="1" applyBorder="1" applyAlignment="1">
      <alignment wrapText="1"/>
      <protection/>
    </xf>
    <xf numFmtId="166" fontId="49" fillId="0" borderId="61" xfId="60" applyNumberFormat="1" applyFont="1" applyBorder="1" applyAlignment="1">
      <alignment horizontal="right" indent="1"/>
    </xf>
    <xf numFmtId="166" fontId="49" fillId="0" borderId="46" xfId="60" applyNumberFormat="1" applyFont="1" applyBorder="1" applyAlignment="1">
      <alignment horizontal="right" indent="1"/>
    </xf>
    <xf numFmtId="166" fontId="51" fillId="20" borderId="12" xfId="60" applyNumberFormat="1" applyFont="1" applyFill="1" applyBorder="1" applyAlignment="1">
      <alignment horizontal="center" vertical="center"/>
    </xf>
    <xf numFmtId="166" fontId="49" fillId="0" borderId="24" xfId="60" applyNumberFormat="1" applyFont="1" applyBorder="1" applyAlignment="1">
      <alignment horizontal="right" indent="1"/>
    </xf>
    <xf numFmtId="166" fontId="49" fillId="0" borderId="13" xfId="60" applyNumberFormat="1" applyFont="1" applyBorder="1" applyAlignment="1">
      <alignment horizontal="right" indent="1"/>
    </xf>
    <xf numFmtId="166" fontId="51" fillId="0" borderId="13" xfId="60" applyNumberFormat="1" applyFont="1" applyBorder="1" applyAlignment="1">
      <alignment horizontal="right" vertical="center" indent="1"/>
    </xf>
    <xf numFmtId="0" fontId="49" fillId="25" borderId="37" xfId="55" applyFont="1" applyFill="1" applyBorder="1" applyAlignment="1">
      <alignment horizontal="left" vertical="center" wrapText="1"/>
      <protection/>
    </xf>
    <xf numFmtId="166" fontId="49" fillId="25" borderId="58" xfId="55" applyNumberFormat="1" applyFont="1" applyFill="1" applyBorder="1" applyAlignment="1">
      <alignment horizontal="center" vertical="center"/>
      <protection/>
    </xf>
    <xf numFmtId="166" fontId="49" fillId="25" borderId="41" xfId="55" applyNumberFormat="1" applyFont="1" applyFill="1" applyBorder="1" applyAlignment="1">
      <alignment horizontal="center" vertical="center"/>
      <protection/>
    </xf>
    <xf numFmtId="166" fontId="49" fillId="25" borderId="59" xfId="55" applyNumberFormat="1" applyFont="1" applyFill="1" applyBorder="1" applyAlignment="1">
      <alignment horizontal="center" vertical="center"/>
      <protection/>
    </xf>
    <xf numFmtId="166" fontId="49" fillId="0" borderId="41" xfId="60" applyNumberFormat="1" applyFont="1" applyBorder="1" applyAlignment="1">
      <alignment horizontal="center" vertical="center"/>
    </xf>
    <xf numFmtId="166" fontId="49" fillId="25" borderId="60" xfId="55" applyNumberFormat="1" applyFont="1" applyFill="1" applyBorder="1" applyAlignment="1">
      <alignment horizontal="center" vertical="center"/>
      <protection/>
    </xf>
    <xf numFmtId="166" fontId="49" fillId="25" borderId="61" xfId="55" applyNumberFormat="1" applyFont="1" applyFill="1" applyBorder="1" applyAlignment="1">
      <alignment horizontal="center" vertical="center"/>
      <protection/>
    </xf>
    <xf numFmtId="166" fontId="49" fillId="25" borderId="43" xfId="55" applyNumberFormat="1" applyFont="1" applyFill="1" applyBorder="1" applyAlignment="1">
      <alignment horizontal="center" vertical="center"/>
      <protection/>
    </xf>
    <xf numFmtId="166" fontId="49" fillId="0" borderId="61" xfId="60" applyNumberFormat="1" applyFont="1" applyBorder="1" applyAlignment="1">
      <alignment horizontal="center" vertical="center"/>
    </xf>
    <xf numFmtId="166" fontId="51" fillId="0" borderId="13" xfId="60" applyNumberFormat="1" applyFont="1" applyBorder="1" applyAlignment="1">
      <alignment horizontal="right" indent="1"/>
    </xf>
    <xf numFmtId="166" fontId="49" fillId="0" borderId="63" xfId="60" applyNumberFormat="1" applyFont="1" applyBorder="1" applyAlignment="1">
      <alignment horizontal="right" indent="1"/>
    </xf>
    <xf numFmtId="166" fontId="49" fillId="0" borderId="66" xfId="60" applyNumberFormat="1" applyFont="1" applyBorder="1" applyAlignment="1">
      <alignment horizontal="right" indent="1"/>
    </xf>
    <xf numFmtId="166" fontId="51" fillId="0" borderId="46" xfId="60" applyNumberFormat="1" applyFont="1" applyBorder="1" applyAlignment="1">
      <alignment horizontal="right" indent="1"/>
    </xf>
    <xf numFmtId="0" fontId="51" fillId="25" borderId="20" xfId="55" applyFont="1" applyFill="1" applyBorder="1" applyAlignment="1">
      <alignment horizontal="center"/>
      <protection/>
    </xf>
    <xf numFmtId="0" fontId="51" fillId="25" borderId="35" xfId="55" applyFont="1" applyFill="1" applyBorder="1" applyAlignment="1">
      <alignment horizontal="center"/>
      <protection/>
    </xf>
    <xf numFmtId="164" fontId="52" fillId="26" borderId="11" xfId="60" applyNumberFormat="1" applyFont="1" applyFill="1" applyBorder="1" applyAlignment="1">
      <alignment horizontal="right" indent="1"/>
    </xf>
    <xf numFmtId="164" fontId="51" fillId="0" borderId="30" xfId="60" applyNumberFormat="1" applyFont="1" applyBorder="1" applyAlignment="1">
      <alignment horizontal="right" indent="1"/>
    </xf>
    <xf numFmtId="164" fontId="49" fillId="0" borderId="30" xfId="60" applyNumberFormat="1" applyFont="1" applyBorder="1" applyAlignment="1">
      <alignment horizontal="right" indent="1"/>
    </xf>
    <xf numFmtId="166" fontId="49" fillId="25" borderId="18" xfId="55" applyNumberFormat="1" applyFont="1" applyFill="1" applyBorder="1" applyAlignment="1">
      <alignment horizontal="right" indent="1"/>
      <protection/>
    </xf>
    <xf numFmtId="166" fontId="49" fillId="25" borderId="12" xfId="55" applyNumberFormat="1" applyFont="1" applyFill="1" applyBorder="1" applyAlignment="1">
      <alignment horizontal="right" indent="1"/>
      <protection/>
    </xf>
    <xf numFmtId="166" fontId="49" fillId="25" borderId="17" xfId="55" applyNumberFormat="1" applyFont="1" applyFill="1" applyBorder="1" applyAlignment="1">
      <alignment horizontal="right" indent="1"/>
      <protection/>
    </xf>
    <xf numFmtId="164" fontId="49" fillId="0" borderId="34" xfId="60" applyNumberFormat="1" applyFont="1" applyBorder="1" applyAlignment="1">
      <alignment horizontal="right" indent="1"/>
    </xf>
    <xf numFmtId="166" fontId="52" fillId="26" borderId="35" xfId="55" applyNumberFormat="1" applyFont="1" applyFill="1" applyBorder="1" applyAlignment="1">
      <alignment horizontal="right" indent="1" shrinkToFit="1"/>
      <protection/>
    </xf>
    <xf numFmtId="164" fontId="49" fillId="0" borderId="0" xfId="60" applyNumberFormat="1" applyFont="1" applyBorder="1" applyAlignment="1">
      <alignment horizontal="right" indent="1"/>
    </xf>
    <xf numFmtId="166" fontId="52" fillId="26" borderId="11" xfId="60" applyNumberFormat="1" applyFont="1" applyFill="1" applyBorder="1" applyAlignment="1">
      <alignment horizontal="right" indent="1"/>
    </xf>
    <xf numFmtId="166" fontId="51" fillId="0" borderId="30" xfId="60" applyNumberFormat="1" applyFont="1" applyBorder="1" applyAlignment="1">
      <alignment horizontal="right" indent="1"/>
    </xf>
    <xf numFmtId="166" fontId="49" fillId="0" borderId="30" xfId="60" applyNumberFormat="1" applyFont="1" applyBorder="1" applyAlignment="1">
      <alignment horizontal="right" indent="1"/>
    </xf>
    <xf numFmtId="166" fontId="49" fillId="0" borderId="34" xfId="60" applyNumberFormat="1" applyFont="1" applyBorder="1" applyAlignment="1">
      <alignment horizontal="right" indent="1"/>
    </xf>
    <xf numFmtId="166" fontId="49" fillId="0" borderId="0" xfId="60" applyNumberFormat="1" applyFont="1" applyBorder="1" applyAlignment="1">
      <alignment horizontal="right" indent="1"/>
    </xf>
    <xf numFmtId="0" fontId="29" fillId="25" borderId="13" xfId="55" applyFont="1" applyFill="1" applyBorder="1" applyAlignment="1">
      <alignment vertical="top"/>
      <protection/>
    </xf>
    <xf numFmtId="0" fontId="32" fillId="0" borderId="13" xfId="0" applyFont="1" applyBorder="1" applyAlignment="1">
      <alignment vertical="top"/>
    </xf>
    <xf numFmtId="0" fontId="32" fillId="0" borderId="12" xfId="0" applyFont="1" applyBorder="1" applyAlignment="1">
      <alignment vertical="top"/>
    </xf>
    <xf numFmtId="165" fontId="35" fillId="25" borderId="20" xfId="55" applyNumberFormat="1" applyFont="1" applyFill="1" applyBorder="1" applyAlignment="1">
      <alignment horizontal="center"/>
      <protection/>
    </xf>
    <xf numFmtId="0" fontId="37" fillId="0" borderId="69" xfId="0" applyFont="1" applyBorder="1" applyAlignment="1">
      <alignment horizontal="center"/>
    </xf>
    <xf numFmtId="165" fontId="35" fillId="25" borderId="70" xfId="55" applyNumberFormat="1" applyFont="1" applyFill="1" applyBorder="1" applyAlignment="1">
      <alignment horizontal="center"/>
      <protection/>
    </xf>
    <xf numFmtId="0" fontId="37" fillId="0" borderId="35" xfId="0" applyFont="1" applyBorder="1" applyAlignment="1">
      <alignment horizontal="center"/>
    </xf>
    <xf numFmtId="0" fontId="37" fillId="0" borderId="35" xfId="0" applyFont="1" applyBorder="1" applyAlignment="1">
      <alignment/>
    </xf>
    <xf numFmtId="0" fontId="37" fillId="0" borderId="21" xfId="0" applyFont="1" applyBorder="1" applyAlignment="1">
      <alignment/>
    </xf>
    <xf numFmtId="0" fontId="38" fillId="25" borderId="23" xfId="55" applyFont="1" applyFill="1" applyBorder="1" applyAlignment="1">
      <alignment horizontal="center" vertical="center"/>
      <protection/>
    </xf>
    <xf numFmtId="0" fontId="37" fillId="25" borderId="18" xfId="0" applyFont="1" applyFill="1" applyBorder="1" applyAlignment="1">
      <alignment horizontal="center" vertical="center"/>
    </xf>
    <xf numFmtId="0" fontId="38" fillId="25" borderId="71" xfId="55" applyFont="1" applyFill="1" applyBorder="1" applyAlignment="1">
      <alignment horizontal="center" vertical="center"/>
      <protection/>
    </xf>
    <xf numFmtId="0" fontId="37" fillId="25" borderId="55" xfId="0" applyFont="1" applyFill="1" applyBorder="1" applyAlignment="1">
      <alignment horizontal="center" vertical="center"/>
    </xf>
    <xf numFmtId="0" fontId="38" fillId="25" borderId="48" xfId="55" applyFont="1" applyFill="1" applyBorder="1" applyAlignment="1">
      <alignment horizontal="center"/>
      <protection/>
    </xf>
    <xf numFmtId="0" fontId="38" fillId="25" borderId="36" xfId="55" applyFont="1" applyFill="1" applyBorder="1" applyAlignment="1">
      <alignment horizontal="center"/>
      <protection/>
    </xf>
    <xf numFmtId="0" fontId="38" fillId="25" borderId="24" xfId="55" applyFont="1" applyFill="1" applyBorder="1" applyAlignment="1">
      <alignment horizontal="center"/>
      <protection/>
    </xf>
    <xf numFmtId="0" fontId="38" fillId="25" borderId="23" xfId="55" applyFont="1" applyFill="1" applyBorder="1" applyAlignment="1">
      <alignment horizontal="center"/>
      <protection/>
    </xf>
    <xf numFmtId="0" fontId="38" fillId="25" borderId="49" xfId="55" applyFont="1" applyFill="1" applyBorder="1" applyAlignment="1">
      <alignment horizontal="center" vertical="center" wrapText="1"/>
      <protection/>
    </xf>
    <xf numFmtId="0" fontId="37" fillId="25" borderId="16" xfId="0" applyFont="1" applyFill="1" applyBorder="1" applyAlignment="1">
      <alignment horizontal="center" vertical="center" wrapText="1"/>
    </xf>
    <xf numFmtId="0" fontId="42" fillId="25" borderId="22" xfId="0" applyFont="1" applyFill="1" applyBorder="1" applyAlignment="1">
      <alignment vertical="top"/>
    </xf>
    <xf numFmtId="0" fontId="32" fillId="25" borderId="34" xfId="0" applyFont="1" applyFill="1" applyBorder="1" applyAlignment="1">
      <alignment vertical="top"/>
    </xf>
    <xf numFmtId="0" fontId="43" fillId="25" borderId="20" xfId="0" applyFont="1" applyFill="1" applyBorder="1" applyAlignment="1">
      <alignment horizontal="center"/>
    </xf>
    <xf numFmtId="0" fontId="43" fillId="25" borderId="35" xfId="0" applyFont="1" applyFill="1" applyBorder="1" applyAlignment="1">
      <alignment horizontal="center"/>
    </xf>
    <xf numFmtId="0" fontId="43" fillId="25" borderId="21" xfId="0" applyFont="1" applyFill="1" applyBorder="1" applyAlignment="1">
      <alignment horizontal="center"/>
    </xf>
    <xf numFmtId="0" fontId="41" fillId="20" borderId="22" xfId="0" applyFont="1" applyFill="1" applyBorder="1" applyAlignment="1">
      <alignment horizontal="center" vertical="center"/>
    </xf>
    <xf numFmtId="0" fontId="41" fillId="20" borderId="34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37" fillId="25" borderId="11" xfId="0" applyFont="1" applyFill="1" applyBorder="1" applyAlignment="1">
      <alignment horizontal="center" wrapText="1"/>
    </xf>
    <xf numFmtId="0" fontId="37" fillId="25" borderId="11" xfId="0" applyFont="1" applyFill="1" applyBorder="1" applyAlignment="1">
      <alignment horizontal="center" vertical="center" wrapText="1"/>
    </xf>
    <xf numFmtId="0" fontId="43" fillId="27" borderId="20" xfId="0" applyFont="1" applyFill="1" applyBorder="1" applyAlignment="1">
      <alignment horizontal="center"/>
    </xf>
    <xf numFmtId="0" fontId="43" fillId="27" borderId="35" xfId="0" applyFont="1" applyFill="1" applyBorder="1" applyAlignment="1">
      <alignment horizontal="center"/>
    </xf>
    <xf numFmtId="0" fontId="43" fillId="27" borderId="21" xfId="0" applyFont="1" applyFill="1" applyBorder="1" applyAlignment="1">
      <alignment horizontal="center"/>
    </xf>
    <xf numFmtId="0" fontId="42" fillId="27" borderId="22" xfId="0" applyFont="1" applyFill="1" applyBorder="1" applyAlignment="1">
      <alignment vertical="top"/>
    </xf>
    <xf numFmtId="0" fontId="32" fillId="27" borderId="34" xfId="0" applyFont="1" applyFill="1" applyBorder="1" applyAlignment="1">
      <alignment vertical="top"/>
    </xf>
    <xf numFmtId="0" fontId="42" fillId="25" borderId="22" xfId="0" applyFont="1" applyFill="1" applyBorder="1" applyAlignment="1">
      <alignment/>
    </xf>
    <xf numFmtId="0" fontId="46" fillId="25" borderId="34" xfId="0" applyFont="1" applyFill="1" applyBorder="1" applyAlignment="1">
      <alignment/>
    </xf>
    <xf numFmtId="0" fontId="26" fillId="27" borderId="20" xfId="0" applyFont="1" applyFill="1" applyBorder="1" applyAlignment="1">
      <alignment horizontal="center"/>
    </xf>
    <xf numFmtId="0" fontId="26" fillId="27" borderId="35" xfId="0" applyFont="1" applyFill="1" applyBorder="1" applyAlignment="1">
      <alignment horizontal="center"/>
    </xf>
    <xf numFmtId="0" fontId="26" fillId="27" borderId="21" xfId="0" applyFont="1" applyFill="1" applyBorder="1" applyAlignment="1">
      <alignment horizontal="center"/>
    </xf>
    <xf numFmtId="0" fontId="42" fillId="27" borderId="22" xfId="0" applyFont="1" applyFill="1" applyBorder="1" applyAlignment="1">
      <alignment wrapText="1"/>
    </xf>
    <xf numFmtId="0" fontId="46" fillId="27" borderId="34" xfId="0" applyFont="1" applyFill="1" applyBorder="1" applyAlignment="1">
      <alignment wrapText="1"/>
    </xf>
    <xf numFmtId="0" fontId="49" fillId="25" borderId="14" xfId="55" applyFont="1" applyFill="1" applyBorder="1" applyAlignment="1">
      <alignment horizontal="left"/>
      <protection/>
    </xf>
    <xf numFmtId="0" fontId="49" fillId="25" borderId="0" xfId="55" applyFont="1" applyFill="1" applyBorder="1" applyAlignment="1">
      <alignment horizontal="left"/>
      <protection/>
    </xf>
    <xf numFmtId="0" fontId="49" fillId="25" borderId="13" xfId="55" applyFont="1" applyFill="1" applyBorder="1" applyAlignment="1">
      <alignment horizontal="left"/>
      <protection/>
    </xf>
    <xf numFmtId="0" fontId="49" fillId="25" borderId="18" xfId="55" applyFont="1" applyFill="1" applyBorder="1" applyAlignment="1">
      <alignment horizontal="left"/>
      <protection/>
    </xf>
    <xf numFmtId="0" fontId="49" fillId="25" borderId="17" xfId="55" applyFont="1" applyFill="1" applyBorder="1" applyAlignment="1">
      <alignment horizontal="left"/>
      <protection/>
    </xf>
    <xf numFmtId="0" fontId="49" fillId="25" borderId="12" xfId="55" applyFont="1" applyFill="1" applyBorder="1" applyAlignment="1">
      <alignment horizontal="left"/>
      <protection/>
    </xf>
    <xf numFmtId="0" fontId="52" fillId="26" borderId="23" xfId="55" applyFont="1" applyFill="1" applyBorder="1" applyAlignment="1">
      <alignment horizontal="left"/>
      <protection/>
    </xf>
    <xf numFmtId="0" fontId="52" fillId="26" borderId="36" xfId="55" applyFont="1" applyFill="1" applyBorder="1" applyAlignment="1">
      <alignment horizontal="left"/>
      <protection/>
    </xf>
    <xf numFmtId="0" fontId="52" fillId="26" borderId="24" xfId="55" applyFont="1" applyFill="1" applyBorder="1" applyAlignment="1">
      <alignment horizontal="left"/>
      <protection/>
    </xf>
    <xf numFmtId="0" fontId="51" fillId="25" borderId="14" xfId="55" applyFont="1" applyFill="1" applyBorder="1" applyAlignment="1">
      <alignment horizontal="left"/>
      <protection/>
    </xf>
    <xf numFmtId="0" fontId="51" fillId="25" borderId="0" xfId="55" applyFont="1" applyFill="1" applyBorder="1" applyAlignment="1">
      <alignment horizontal="left"/>
      <protection/>
    </xf>
    <xf numFmtId="0" fontId="51" fillId="25" borderId="13" xfId="55" applyFont="1" applyFill="1" applyBorder="1" applyAlignment="1">
      <alignment horizontal="left"/>
      <protection/>
    </xf>
    <xf numFmtId="0" fontId="48" fillId="26" borderId="0" xfId="55" applyFont="1" applyFill="1" applyBorder="1" applyAlignment="1">
      <alignment horizontal="center" vertical="center"/>
      <protection/>
    </xf>
    <xf numFmtId="0" fontId="49" fillId="0" borderId="20" xfId="55" applyFont="1" applyBorder="1" applyAlignment="1">
      <alignment horizontal="center"/>
      <protection/>
    </xf>
    <xf numFmtId="0" fontId="49" fillId="0" borderId="21" xfId="55" applyFont="1" applyBorder="1" applyAlignment="1">
      <alignment horizontal="center"/>
      <protection/>
    </xf>
    <xf numFmtId="0" fontId="49" fillId="0" borderId="23" xfId="55" applyFont="1" applyBorder="1" applyAlignment="1">
      <alignment horizontal="center"/>
      <protection/>
    </xf>
    <xf numFmtId="0" fontId="49" fillId="0" borderId="36" xfId="55" applyFont="1" applyBorder="1" applyAlignment="1">
      <alignment horizontal="center"/>
      <protection/>
    </xf>
    <xf numFmtId="0" fontId="49" fillId="0" borderId="24" xfId="55" applyFont="1" applyBorder="1" applyAlignment="1">
      <alignment horizontal="center"/>
      <protection/>
    </xf>
    <xf numFmtId="0" fontId="38" fillId="0" borderId="24" xfId="55" applyFont="1" applyBorder="1" applyAlignment="1">
      <alignment horizontal="center" vertical="center" wrapText="1"/>
      <protection/>
    </xf>
    <xf numFmtId="0" fontId="38" fillId="0" borderId="13" xfId="55" applyFont="1" applyBorder="1" applyAlignment="1">
      <alignment horizontal="center" vertical="center" wrapText="1"/>
      <protection/>
    </xf>
    <xf numFmtId="0" fontId="38" fillId="0" borderId="12" xfId="55" applyFont="1" applyBorder="1" applyAlignment="1">
      <alignment horizontal="center" vertical="center" wrapText="1"/>
      <protection/>
    </xf>
    <xf numFmtId="0" fontId="51" fillId="25" borderId="20" xfId="55" applyFont="1" applyFill="1" applyBorder="1" applyAlignment="1">
      <alignment horizontal="center"/>
      <protection/>
    </xf>
    <xf numFmtId="0" fontId="51" fillId="25" borderId="35" xfId="55" applyFont="1" applyFill="1" applyBorder="1" applyAlignment="1">
      <alignment horizontal="center"/>
      <protection/>
    </xf>
    <xf numFmtId="0" fontId="51" fillId="25" borderId="21" xfId="55" applyFont="1" applyFill="1" applyBorder="1" applyAlignment="1">
      <alignment horizontal="center"/>
      <protection/>
    </xf>
    <xf numFmtId="0" fontId="51" fillId="0" borderId="35" xfId="55" applyFont="1" applyBorder="1" applyAlignment="1">
      <alignment horizontal="center"/>
      <protection/>
    </xf>
    <xf numFmtId="0" fontId="51" fillId="0" borderId="36" xfId="55" applyFont="1" applyBorder="1" applyAlignment="1">
      <alignment horizontal="center"/>
      <protection/>
    </xf>
    <xf numFmtId="0" fontId="49" fillId="0" borderId="37" xfId="55" applyFont="1" applyBorder="1" applyAlignment="1">
      <alignment horizontal="center" vertical="center"/>
      <protection/>
    </xf>
    <xf numFmtId="0" fontId="49" fillId="0" borderId="30" xfId="55" applyFont="1" applyBorder="1" applyAlignment="1">
      <alignment horizontal="center" vertical="center"/>
      <protection/>
    </xf>
    <xf numFmtId="0" fontId="49" fillId="0" borderId="42" xfId="55" applyFont="1" applyBorder="1" applyAlignment="1">
      <alignment horizontal="center" vertical="center"/>
      <protection/>
    </xf>
    <xf numFmtId="0" fontId="49" fillId="0" borderId="37" xfId="55" applyFont="1" applyBorder="1" applyAlignment="1">
      <alignment vertical="center"/>
      <protection/>
    </xf>
    <xf numFmtId="0" fontId="49" fillId="0" borderId="30" xfId="55" applyFont="1" applyBorder="1" applyAlignment="1">
      <alignment vertical="center"/>
      <protection/>
    </xf>
    <xf numFmtId="0" fontId="49" fillId="0" borderId="42" xfId="55" applyFont="1" applyBorder="1" applyAlignment="1">
      <alignment vertical="center"/>
      <protection/>
    </xf>
    <xf numFmtId="0" fontId="51" fillId="0" borderId="72" xfId="55" applyFont="1" applyBorder="1" applyAlignment="1">
      <alignment vertical="center"/>
      <protection/>
    </xf>
    <xf numFmtId="0" fontId="51" fillId="0" borderId="73" xfId="55" applyFont="1" applyBorder="1" applyAlignment="1">
      <alignment vertical="center"/>
      <protection/>
    </xf>
    <xf numFmtId="0" fontId="49" fillId="0" borderId="34" xfId="55" applyFont="1" applyBorder="1" applyAlignment="1">
      <alignment horizontal="center" vertical="center"/>
      <protection/>
    </xf>
    <xf numFmtId="0" fontId="49" fillId="0" borderId="74" xfId="55" applyFont="1" applyBorder="1" applyAlignment="1">
      <alignment vertical="center"/>
      <protection/>
    </xf>
    <xf numFmtId="0" fontId="49" fillId="0" borderId="75" xfId="55" applyFont="1" applyBorder="1" applyAlignment="1">
      <alignment vertical="center"/>
      <protection/>
    </xf>
    <xf numFmtId="0" fontId="56" fillId="26" borderId="20" xfId="55" applyFont="1" applyFill="1" applyBorder="1" applyAlignment="1">
      <alignment horizontal="left"/>
      <protection/>
    </xf>
    <xf numFmtId="0" fontId="56" fillId="26" borderId="35" xfId="55" applyFont="1" applyFill="1" applyBorder="1" applyAlignment="1">
      <alignment horizontal="left"/>
      <protection/>
    </xf>
    <xf numFmtId="0" fontId="56" fillId="26" borderId="21" xfId="55" applyFont="1" applyFill="1" applyBorder="1" applyAlignment="1">
      <alignment horizontal="left"/>
      <protection/>
    </xf>
    <xf numFmtId="0" fontId="56" fillId="26" borderId="23" xfId="55" applyFont="1" applyFill="1" applyBorder="1" applyAlignment="1">
      <alignment horizontal="left"/>
      <protection/>
    </xf>
    <xf numFmtId="0" fontId="56" fillId="26" borderId="36" xfId="55" applyFont="1" applyFill="1" applyBorder="1" applyAlignment="1">
      <alignment horizontal="left"/>
      <protection/>
    </xf>
    <xf numFmtId="0" fontId="56" fillId="26" borderId="24" xfId="55" applyFont="1" applyFill="1" applyBorder="1" applyAlignment="1">
      <alignment horizontal="left"/>
      <protection/>
    </xf>
    <xf numFmtId="0" fontId="49" fillId="0" borderId="22" xfId="55" applyFont="1" applyBorder="1" applyAlignment="1">
      <alignment horizontal="center" vertical="center"/>
      <protection/>
    </xf>
    <xf numFmtId="0" fontId="49" fillId="0" borderId="22" xfId="55" applyFont="1" applyBorder="1" applyAlignment="1">
      <alignment horizontal="center"/>
      <protection/>
    </xf>
    <xf numFmtId="0" fontId="49" fillId="0" borderId="30" xfId="55" applyFont="1" applyBorder="1" applyAlignment="1">
      <alignment horizontal="center"/>
      <protection/>
    </xf>
    <xf numFmtId="0" fontId="49" fillId="0" borderId="42" xfId="55" applyFont="1" applyBorder="1" applyAlignment="1">
      <alignment horizontal="center"/>
      <protection/>
    </xf>
    <xf numFmtId="0" fontId="45" fillId="0" borderId="42" xfId="0" applyFont="1" applyBorder="1" applyAlignment="1">
      <alignment/>
    </xf>
    <xf numFmtId="0" fontId="51" fillId="0" borderId="72" xfId="55" applyFont="1" applyBorder="1" applyAlignment="1">
      <alignment horizontal="left" vertical="center"/>
      <protection/>
    </xf>
    <xf numFmtId="0" fontId="44" fillId="0" borderId="73" xfId="0" applyFont="1" applyBorder="1" applyAlignment="1">
      <alignment horizontal="left" vertical="center"/>
    </xf>
    <xf numFmtId="0" fontId="50" fillId="0" borderId="23" xfId="55" applyFont="1" applyBorder="1" applyAlignment="1">
      <alignment horizontal="center" vertical="center" wrapText="1"/>
      <protection/>
    </xf>
    <xf numFmtId="0" fontId="50" fillId="0" borderId="36" xfId="55" applyFont="1" applyBorder="1" applyAlignment="1">
      <alignment horizontal="center" vertical="center" wrapText="1"/>
      <protection/>
    </xf>
    <xf numFmtId="0" fontId="50" fillId="0" borderId="24" xfId="55" applyFont="1" applyBorder="1" applyAlignment="1">
      <alignment horizontal="center" vertical="center" wrapText="1"/>
      <protection/>
    </xf>
    <xf numFmtId="0" fontId="50" fillId="0" borderId="18" xfId="55" applyFont="1" applyBorder="1" applyAlignment="1">
      <alignment horizontal="center" vertical="center" wrapText="1"/>
      <protection/>
    </xf>
    <xf numFmtId="0" fontId="50" fillId="0" borderId="17" xfId="55" applyFont="1" applyBorder="1" applyAlignment="1">
      <alignment horizontal="center" vertical="center" wrapText="1"/>
      <protection/>
    </xf>
    <xf numFmtId="0" fontId="50" fillId="0" borderId="12" xfId="55" applyFont="1" applyBorder="1" applyAlignment="1">
      <alignment horizontal="center" vertical="center" wrapText="1"/>
      <protection/>
    </xf>
    <xf numFmtId="0" fontId="49" fillId="0" borderId="22" xfId="55" applyFont="1" applyFill="1" applyBorder="1" applyAlignment="1">
      <alignment horizontal="center" vertical="center"/>
      <protection/>
    </xf>
    <xf numFmtId="0" fontId="49" fillId="0" borderId="30" xfId="55" applyFont="1" applyFill="1" applyBorder="1" applyAlignment="1">
      <alignment horizontal="center" vertical="center"/>
      <protection/>
    </xf>
    <xf numFmtId="0" fontId="49" fillId="0" borderId="34" xfId="55" applyFont="1" applyFill="1" applyBorder="1" applyAlignment="1">
      <alignment horizontal="center" vertical="center"/>
      <protection/>
    </xf>
    <xf numFmtId="0" fontId="49" fillId="0" borderId="20" xfId="55" applyFont="1" applyFill="1" applyBorder="1" applyAlignment="1">
      <alignment horizontal="center"/>
      <protection/>
    </xf>
    <xf numFmtId="0" fontId="49" fillId="0" borderId="21" xfId="55" applyFont="1" applyFill="1" applyBorder="1" applyAlignment="1">
      <alignment horizontal="center"/>
      <protection/>
    </xf>
    <xf numFmtId="0" fontId="49" fillId="0" borderId="23" xfId="55" applyFont="1" applyFill="1" applyBorder="1" applyAlignment="1">
      <alignment horizontal="center"/>
      <protection/>
    </xf>
    <xf numFmtId="0" fontId="49" fillId="0" borderId="36" xfId="55" applyFont="1" applyFill="1" applyBorder="1" applyAlignment="1">
      <alignment horizontal="center"/>
      <protection/>
    </xf>
    <xf numFmtId="0" fontId="49" fillId="0" borderId="24" xfId="55" applyFont="1" applyFill="1" applyBorder="1" applyAlignment="1">
      <alignment horizontal="center"/>
      <protection/>
    </xf>
    <xf numFmtId="0" fontId="51" fillId="0" borderId="23" xfId="55" applyFont="1" applyFill="1" applyBorder="1" applyAlignment="1">
      <alignment horizontal="center"/>
      <protection/>
    </xf>
    <xf numFmtId="0" fontId="51" fillId="0" borderId="36" xfId="55" applyFont="1" applyFill="1" applyBorder="1" applyAlignment="1">
      <alignment horizontal="center"/>
      <protection/>
    </xf>
    <xf numFmtId="0" fontId="51" fillId="0" borderId="24" xfId="55" applyFont="1" applyFill="1" applyBorder="1" applyAlignment="1">
      <alignment horizontal="center"/>
      <protection/>
    </xf>
    <xf numFmtId="0" fontId="47" fillId="26" borderId="0" xfId="55" applyFont="1" applyFill="1" applyAlignment="1">
      <alignment horizontal="justify" vertical="center" wrapText="1"/>
      <protection/>
    </xf>
    <xf numFmtId="0" fontId="46" fillId="26" borderId="0" xfId="0" applyFont="1" applyFill="1" applyAlignment="1">
      <alignment wrapText="1"/>
    </xf>
    <xf numFmtId="0" fontId="49" fillId="0" borderId="35" xfId="55" applyFont="1" applyBorder="1" applyAlignment="1">
      <alignment horizontal="center"/>
      <protection/>
    </xf>
    <xf numFmtId="0" fontId="51" fillId="25" borderId="23" xfId="55" applyFont="1" applyFill="1" applyBorder="1" applyAlignment="1">
      <alignment horizontal="center"/>
      <protection/>
    </xf>
    <xf numFmtId="0" fontId="51" fillId="25" borderId="36" xfId="55" applyFont="1" applyFill="1" applyBorder="1" applyAlignment="1">
      <alignment horizontal="center"/>
      <protection/>
    </xf>
    <xf numFmtId="0" fontId="51" fillId="25" borderId="24" xfId="55" applyFont="1" applyFill="1" applyBorder="1" applyAlignment="1">
      <alignment horizontal="center"/>
      <protection/>
    </xf>
    <xf numFmtId="0" fontId="63" fillId="26" borderId="0" xfId="55" applyFont="1" applyFill="1" applyBorder="1" applyAlignment="1">
      <alignment horizontal="center" vertical="center"/>
      <protection/>
    </xf>
    <xf numFmtId="0" fontId="21" fillId="25" borderId="20" xfId="0" applyFont="1" applyFill="1" applyBorder="1" applyAlignment="1">
      <alignment horizontal="center"/>
    </xf>
    <xf numFmtId="0" fontId="21" fillId="25" borderId="35" xfId="0" applyFont="1" applyFill="1" applyBorder="1" applyAlignment="1">
      <alignment horizontal="center"/>
    </xf>
    <xf numFmtId="0" fontId="21" fillId="25" borderId="21" xfId="0" applyFont="1" applyFill="1" applyBorder="1" applyAlignment="1">
      <alignment horizont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_Annexes Trim" xfId="55"/>
    <cellStyle name="Normal_Publi trimestrielle eurostat" xfId="56"/>
    <cellStyle name="Note" xfId="57"/>
    <cellStyle name="Percent" xfId="58"/>
    <cellStyle name="Pourcentage 2" xfId="59"/>
    <cellStyle name="Pourcentage 3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41.200.114\dg_stat\DG_STAT_prive\1_ETUDES%20et%20METHODES\@commun\_trimestriel\Fichiers%20Internet\Supplement%20trimestriel%20T4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JOURD~2\AppData\Local\Temp\Publi%20trimestrielle%20eurost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G_STAT_prive\8_ETUDES\trimestriel\2023%20T3\Publi%20trimestriel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G_STAT_prive\8_ETUDES\trimestriel\2023%20T3\Publi%20trimestrielle%20eurost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G_STAT_prive\8_ETUDES\trimestriel\2023%20T3\Publi%20trimestrielle%20PDTS%20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"/>
      <sheetName val="Fig2"/>
      <sheetName val="Fig3"/>
      <sheetName val="Fig4"/>
      <sheetName val="Fig5"/>
      <sheetName val="Fig6"/>
      <sheetName val="Fig7"/>
      <sheetName val="Fig8"/>
      <sheetName val="Fig9"/>
      <sheetName val="Fig10"/>
      <sheetName val="Fig11"/>
      <sheetName val="Fig12"/>
      <sheetName val="Fig13"/>
      <sheetName val="Fig14"/>
      <sheetName val="Tableaux annexes"/>
      <sheetName val="Graphiques annex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EUROSTAT"/>
      <sheetName val="Fig12"/>
      <sheetName val="Fig13"/>
      <sheetName val="Fig14"/>
      <sheetName val="COMPL"/>
      <sheetName val="G-Annexes"/>
      <sheetName val="T-Annexes-Fig1"/>
      <sheetName val="4PAGES"/>
      <sheetName val="Fig1-T1"/>
      <sheetName val="Fig1-T2"/>
      <sheetName val="Fig1-T3"/>
      <sheetName val="Fig1-T4"/>
      <sheetName val="Fig2"/>
      <sheetName val="Fig3"/>
      <sheetName val="Fig3b"/>
      <sheetName val="Fig4"/>
      <sheetName val="Fig5"/>
      <sheetName val="Fig6"/>
      <sheetName val="Fig7"/>
      <sheetName val="Fig8"/>
      <sheetName val="Fig9"/>
      <sheetName val="Fig10"/>
      <sheetName val="Fig11"/>
      <sheetName val="T1"/>
      <sheetName val="T2"/>
      <sheetName val="T3"/>
      <sheetName val="T4"/>
      <sheetName val="graphsP1"/>
      <sheetName val="graphsP2"/>
      <sheetName val="graphsP3"/>
      <sheetName val="graphsP4"/>
    </sheetNames>
    <sheetDataSet>
      <sheetData sheetId="0">
        <row r="1">
          <cell r="B1">
            <v>38</v>
          </cell>
        </row>
      </sheetData>
      <sheetData sheetId="2">
        <row r="1">
          <cell r="B1" t="str">
            <v>2009</v>
          </cell>
        </row>
        <row r="3">
          <cell r="B3">
            <v>0.045209677472474986</v>
          </cell>
        </row>
        <row r="4">
          <cell r="B4">
            <v>-0.047269007289761585</v>
          </cell>
        </row>
        <row r="5">
          <cell r="B5">
            <v>-0.02897949747872448</v>
          </cell>
        </row>
        <row r="6">
          <cell r="B6">
            <v>-0.006497189825885403</v>
          </cell>
        </row>
        <row r="7">
          <cell r="B7">
            <v>-0.08215440742758331</v>
          </cell>
        </row>
      </sheetData>
      <sheetData sheetId="3">
        <row r="3">
          <cell r="B3">
            <v>100</v>
          </cell>
        </row>
        <row r="4">
          <cell r="A4" t="str">
            <v>Espagne</v>
          </cell>
          <cell r="B4">
            <v>100</v>
          </cell>
        </row>
        <row r="5">
          <cell r="A5" t="str">
            <v>France</v>
          </cell>
          <cell r="B5">
            <v>100</v>
          </cell>
        </row>
        <row r="6">
          <cell r="A6" t="str">
            <v>Italie</v>
          </cell>
          <cell r="B6">
            <v>100</v>
          </cell>
        </row>
        <row r="7">
          <cell r="A7" t="str">
            <v>Royaume-Uni</v>
          </cell>
          <cell r="B7">
            <v>100</v>
          </cell>
        </row>
      </sheetData>
      <sheetData sheetId="4">
        <row r="1">
          <cell r="B1" t="str">
            <v>2009</v>
          </cell>
        </row>
        <row r="3">
          <cell r="B3">
            <v>100</v>
          </cell>
        </row>
        <row r="4">
          <cell r="B4">
            <v>99.99999999999999</v>
          </cell>
        </row>
        <row r="5">
          <cell r="B5">
            <v>100</v>
          </cell>
        </row>
        <row r="6">
          <cell r="B6">
            <v>100</v>
          </cell>
        </row>
        <row r="7">
          <cell r="B7">
            <v>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EUROSTAT"/>
      <sheetName val="COMPL"/>
      <sheetName val="G-Annexes"/>
      <sheetName val="T-Annexes-Fig1"/>
      <sheetName val="4PAGES"/>
      <sheetName val="Fig1-T1"/>
      <sheetName val="Fig1-T2"/>
      <sheetName val="Fig1-T3"/>
      <sheetName val="Fig1-T4"/>
      <sheetName val="Fig2"/>
      <sheetName val="Fig3"/>
      <sheetName val="Fig3b"/>
      <sheetName val="Fig4"/>
      <sheetName val="Fig5"/>
      <sheetName val="Fig6"/>
      <sheetName val="Fig7"/>
      <sheetName val="Fig8"/>
      <sheetName val="Fig9"/>
      <sheetName val="Fig10"/>
      <sheetName val="Fig11"/>
      <sheetName val="Fig12"/>
      <sheetName val="T1"/>
      <sheetName val="T2"/>
      <sheetName val="T3"/>
      <sheetName val="T4"/>
      <sheetName val="avertis"/>
      <sheetName val="graphsP1"/>
      <sheetName val="graphsP2"/>
      <sheetName val="graphsP3"/>
      <sheetName val="graphsP4"/>
    </sheetNames>
    <sheetDataSet>
      <sheetData sheetId="0">
        <row r="1">
          <cell r="B1">
            <v>59</v>
          </cell>
        </row>
      </sheetData>
      <sheetData sheetId="3">
        <row r="1">
          <cell r="B1" t="str">
            <v>2009</v>
          </cell>
        </row>
        <row r="3">
          <cell r="B3">
            <v>0</v>
          </cell>
        </row>
        <row r="4">
          <cell r="B4">
            <v>98.117137873128</v>
          </cell>
        </row>
        <row r="5">
          <cell r="B5">
            <v>85.781652685</v>
          </cell>
        </row>
        <row r="6">
          <cell r="B6">
            <v>-12.335485188128008</v>
          </cell>
        </row>
        <row r="7">
          <cell r="B7">
            <v>2.593032941</v>
          </cell>
        </row>
        <row r="8">
          <cell r="B8">
            <v>3.006668963</v>
          </cell>
        </row>
        <row r="9">
          <cell r="B9">
            <v>0.41363602199999994</v>
          </cell>
        </row>
        <row r="10">
          <cell r="B10">
            <v>13.731032927</v>
          </cell>
        </row>
        <row r="11">
          <cell r="B11">
            <v>3.6488147849999994</v>
          </cell>
        </row>
        <row r="12">
          <cell r="B12">
            <v>-10.082218142000002</v>
          </cell>
        </row>
        <row r="13">
          <cell r="B13">
            <v>83.47940887300001</v>
          </cell>
        </row>
        <row r="14">
          <cell r="B14">
            <v>76.812118881</v>
          </cell>
        </row>
        <row r="15">
          <cell r="B15">
            <v>-6.6672899920000015</v>
          </cell>
        </row>
        <row r="16">
          <cell r="B16">
            <v>0.909736388</v>
          </cell>
        </row>
        <row r="17">
          <cell r="B17">
            <v>0.8349440880000001</v>
          </cell>
        </row>
        <row r="18">
          <cell r="B18">
            <v>-0.07479229999999992</v>
          </cell>
        </row>
        <row r="19">
          <cell r="B19">
            <v>8.855418353</v>
          </cell>
        </row>
        <row r="20">
          <cell r="B20">
            <v>0.5027062010000001</v>
          </cell>
        </row>
        <row r="21">
          <cell r="B21">
            <v>-8.352712152</v>
          </cell>
        </row>
        <row r="22">
          <cell r="B22">
            <v>1.3029978049999995</v>
          </cell>
        </row>
        <row r="23">
          <cell r="B23">
            <v>1.288163584</v>
          </cell>
        </row>
        <row r="24">
          <cell r="B24">
            <v>-0.014834220999999445</v>
          </cell>
        </row>
        <row r="25">
          <cell r="B25">
            <v>7.513732772000001</v>
          </cell>
        </row>
        <row r="26">
          <cell r="B26">
            <v>8.077802052</v>
          </cell>
        </row>
        <row r="27">
          <cell r="B27">
            <v>0.5640692799999997</v>
          </cell>
        </row>
        <row r="28">
          <cell r="B28">
            <v>3.572616769</v>
          </cell>
        </row>
        <row r="29">
          <cell r="B29">
            <v>1.857945</v>
          </cell>
        </row>
        <row r="30">
          <cell r="B30">
            <v>-1.714671769</v>
          </cell>
        </row>
        <row r="31">
          <cell r="B31">
            <v>9.103683027</v>
          </cell>
        </row>
        <row r="32">
          <cell r="B32">
            <v>5.812731675</v>
          </cell>
        </row>
        <row r="33">
          <cell r="B33">
            <v>-3.290951352</v>
          </cell>
        </row>
        <row r="34">
          <cell r="B34">
            <v>4.081253727</v>
          </cell>
        </row>
        <row r="35">
          <cell r="B35">
            <v>4.096049859</v>
          </cell>
        </row>
        <row r="36">
          <cell r="B36">
            <v>0.01479613200000017</v>
          </cell>
        </row>
        <row r="37">
          <cell r="B37">
            <v>8.047140491</v>
          </cell>
        </row>
        <row r="38">
          <cell r="B38">
            <v>7.424252850000001</v>
          </cell>
        </row>
        <row r="39">
          <cell r="B39">
            <v>-0.6228876409999994</v>
          </cell>
        </row>
        <row r="40">
          <cell r="B40">
            <v>8.643213620000001</v>
          </cell>
        </row>
        <row r="41">
          <cell r="B41">
            <v>7.15214905</v>
          </cell>
        </row>
        <row r="42">
          <cell r="B42">
            <v>-1.4910645700000005</v>
          </cell>
        </row>
        <row r="43">
          <cell r="B43">
            <v>0.128722</v>
          </cell>
        </row>
        <row r="44">
          <cell r="B44">
            <v>0.210503</v>
          </cell>
        </row>
        <row r="45">
          <cell r="B45">
            <v>0.081781</v>
          </cell>
        </row>
        <row r="46">
          <cell r="B46">
            <v>0.649271472</v>
          </cell>
        </row>
        <row r="47">
          <cell r="B47">
            <v>0.397733295</v>
          </cell>
        </row>
        <row r="48">
          <cell r="B48">
            <v>-0.251538177</v>
          </cell>
        </row>
        <row r="49">
          <cell r="B49">
            <v>6.071964164</v>
          </cell>
        </row>
        <row r="50">
          <cell r="B50">
            <v>9.263348337</v>
          </cell>
        </row>
        <row r="51">
          <cell r="B51">
            <v>3.191384173</v>
          </cell>
        </row>
        <row r="52">
          <cell r="B52">
            <v>6.717114939999999</v>
          </cell>
        </row>
        <row r="53">
          <cell r="B53">
            <v>3.914428589</v>
          </cell>
        </row>
        <row r="54">
          <cell r="B54">
            <v>-2.802686351</v>
          </cell>
        </row>
        <row r="55">
          <cell r="B55">
            <v>2.928930619</v>
          </cell>
        </row>
        <row r="56">
          <cell r="B56">
            <v>1.898564742</v>
          </cell>
        </row>
        <row r="57">
          <cell r="B57">
            <v>-1.030365877</v>
          </cell>
        </row>
        <row r="58">
          <cell r="B58">
            <v>0.8008171010000001</v>
          </cell>
        </row>
        <row r="59">
          <cell r="B59">
            <v>2.4603716540000002</v>
          </cell>
        </row>
        <row r="60">
          <cell r="B60">
            <v>1.659554553</v>
          </cell>
        </row>
        <row r="61">
          <cell r="B61">
            <v>7.561217503</v>
          </cell>
        </row>
        <row r="62">
          <cell r="B62">
            <v>7.3403027849999996</v>
          </cell>
        </row>
        <row r="63">
          <cell r="B63">
            <v>-0.22091471799999998</v>
          </cell>
        </row>
        <row r="64">
          <cell r="B64">
            <v>5.228456329</v>
          </cell>
        </row>
        <row r="65">
          <cell r="B65">
            <v>6.216591563</v>
          </cell>
        </row>
        <row r="66">
          <cell r="B66">
            <v>0.988135234</v>
          </cell>
        </row>
        <row r="67">
          <cell r="B67">
            <v>4.630405899</v>
          </cell>
        </row>
        <row r="68">
          <cell r="B68">
            <v>3.587025587</v>
          </cell>
        </row>
        <row r="69">
          <cell r="B69">
            <v>-1.0433803120000003</v>
          </cell>
        </row>
        <row r="70">
          <cell r="B70">
            <v>7.151419003000001</v>
          </cell>
        </row>
        <row r="71">
          <cell r="B71">
            <v>6.253529506</v>
          </cell>
        </row>
        <row r="72">
          <cell r="B72">
            <v>-0.8978894970000005</v>
          </cell>
        </row>
        <row r="73">
          <cell r="B73">
            <v>4.222066205999999</v>
          </cell>
        </row>
        <row r="74">
          <cell r="B74">
            <v>2.706734337</v>
          </cell>
        </row>
        <row r="75">
          <cell r="B75">
            <v>-1.515331869</v>
          </cell>
        </row>
        <row r="76">
          <cell r="B76">
            <v>55.75576639834168</v>
          </cell>
        </row>
        <row r="77">
          <cell r="B77">
            <v>47.41504287790989</v>
          </cell>
        </row>
        <row r="78">
          <cell r="B78">
            <v>-8.340723520431794</v>
          </cell>
        </row>
        <row r="79">
          <cell r="B79">
            <v>15.017569136001024</v>
          </cell>
        </row>
        <row r="80">
          <cell r="B80">
            <v>7.713815026327871</v>
          </cell>
        </row>
        <row r="81">
          <cell r="B81">
            <v>-7.303754109673152</v>
          </cell>
        </row>
        <row r="82">
          <cell r="B82">
            <v>12.425873342817964</v>
          </cell>
        </row>
        <row r="83">
          <cell r="B83">
            <v>11.822039156314153</v>
          </cell>
        </row>
        <row r="84">
          <cell r="B84">
            <v>-0.6038341865038119</v>
          </cell>
        </row>
        <row r="85">
          <cell r="B85">
            <v>1.5647043323300678</v>
          </cell>
        </row>
        <row r="86">
          <cell r="B86">
            <v>3.507066380245031</v>
          </cell>
        </row>
        <row r="87">
          <cell r="B87">
            <v>1.9423620479149626</v>
          </cell>
        </row>
        <row r="88">
          <cell r="B88">
            <v>44.95744473065832</v>
          </cell>
        </row>
        <row r="89">
          <cell r="B89">
            <v>36.887503839090115</v>
          </cell>
        </row>
        <row r="90">
          <cell r="B90">
            <v>-8.069940891568207</v>
          </cell>
        </row>
        <row r="91">
          <cell r="B91">
            <v>9.510974016834256</v>
          </cell>
        </row>
        <row r="92">
          <cell r="B92">
            <v>7.404205173121377</v>
          </cell>
        </row>
        <row r="93">
          <cell r="B93">
            <v>-2.1067688437128784</v>
          </cell>
        </row>
        <row r="94">
          <cell r="B94">
            <v>4.848410175494198</v>
          </cell>
        </row>
        <row r="95">
          <cell r="B95">
            <v>5.781279229466749</v>
          </cell>
        </row>
        <row r="96">
          <cell r="B96">
            <v>0.93286905397255</v>
          </cell>
        </row>
      </sheetData>
      <sheetData sheetId="11">
        <row r="1">
          <cell r="A1" t="str">
            <v>3. Évolution des soldes par produits</v>
          </cell>
        </row>
        <row r="3">
          <cell r="B3" t="str">
            <v>2009</v>
          </cell>
        </row>
        <row r="5">
          <cell r="B5">
            <v>-10.082218142000002</v>
          </cell>
        </row>
        <row r="6">
          <cell r="B6">
            <v>-6.6672899920000015</v>
          </cell>
        </row>
        <row r="7">
          <cell r="B7">
            <v>0.41363602199999994</v>
          </cell>
        </row>
      </sheetData>
      <sheetData sheetId="12">
        <row r="1">
          <cell r="A1" t="str">
            <v>4.3 Déficit énergétique et prix du baril de Brent</v>
          </cell>
        </row>
        <row r="3">
          <cell r="B3" t="str">
            <v>2009</v>
          </cell>
        </row>
        <row r="5">
          <cell r="B5">
            <v>34.46666666666666</v>
          </cell>
        </row>
        <row r="6">
          <cell r="B6">
            <v>8.352712152</v>
          </cell>
        </row>
        <row r="7">
          <cell r="B7">
            <v>1.714671769</v>
          </cell>
        </row>
      </sheetData>
      <sheetData sheetId="14">
        <row r="28">
          <cell r="A28" t="str">
            <v>5. Principales variations des flux et soldes par produits (T3-2023)</v>
          </cell>
        </row>
        <row r="32">
          <cell r="A32" t="str">
            <v>Textiles, habillement</v>
          </cell>
          <cell r="B32">
            <v>-183.17660599999908</v>
          </cell>
          <cell r="C32">
            <v>1043.4902870000005</v>
          </cell>
          <cell r="D32">
            <v>-860.3136810000015</v>
          </cell>
        </row>
        <row r="33">
          <cell r="A33" t="str">
            <v>Chimie</v>
          </cell>
          <cell r="B33">
            <v>166.20482600000105</v>
          </cell>
          <cell r="C33">
            <v>690.4010310000012</v>
          </cell>
          <cell r="D33">
            <v>-856.6058570000023</v>
          </cell>
        </row>
        <row r="59">
          <cell r="N59" t="str">
            <v/>
          </cell>
        </row>
        <row r="60">
          <cell r="N60">
            <v>5</v>
          </cell>
        </row>
        <row r="61">
          <cell r="N61" t="str">
            <v/>
          </cell>
        </row>
        <row r="62">
          <cell r="N62" t="str">
            <v/>
          </cell>
        </row>
        <row r="63">
          <cell r="N63">
            <v>3</v>
          </cell>
        </row>
        <row r="64">
          <cell r="N64" t="str">
            <v/>
          </cell>
        </row>
        <row r="65">
          <cell r="N65" t="str">
            <v/>
          </cell>
        </row>
        <row r="66">
          <cell r="N66" t="str">
            <v/>
          </cell>
        </row>
        <row r="67">
          <cell r="N67" t="str">
            <v/>
          </cell>
        </row>
        <row r="68">
          <cell r="N68">
            <v>4</v>
          </cell>
        </row>
        <row r="69">
          <cell r="N69" t="str">
            <v/>
          </cell>
        </row>
        <row r="70">
          <cell r="N70">
            <v>6</v>
          </cell>
        </row>
        <row r="71">
          <cell r="N71">
            <v>1</v>
          </cell>
        </row>
        <row r="72">
          <cell r="N72" t="str">
            <v/>
          </cell>
        </row>
        <row r="73">
          <cell r="N73" t="str">
            <v/>
          </cell>
        </row>
        <row r="74">
          <cell r="N74">
            <v>2</v>
          </cell>
        </row>
        <row r="75">
          <cell r="N75" t="str">
            <v/>
          </cell>
        </row>
        <row r="76">
          <cell r="N76" t="str">
            <v/>
          </cell>
        </row>
        <row r="77">
          <cell r="N77" t="str">
            <v/>
          </cell>
        </row>
        <row r="78">
          <cell r="N78" t="str">
            <v/>
          </cell>
        </row>
        <row r="79">
          <cell r="N79" t="str">
            <v/>
          </cell>
        </row>
      </sheetData>
      <sheetData sheetId="15">
        <row r="1">
          <cell r="A1" t="str">
            <v>6. Évolution des soldes manufacturiers par produit</v>
          </cell>
        </row>
        <row r="3">
          <cell r="B3" t="str">
            <v>2009</v>
          </cell>
        </row>
        <row r="5">
          <cell r="B5">
            <v>0.5640692799999997</v>
          </cell>
        </row>
        <row r="6">
          <cell r="B6">
            <v>-3.899042861</v>
          </cell>
        </row>
        <row r="7">
          <cell r="B7">
            <v>1.5305624260000004</v>
          </cell>
        </row>
        <row r="8">
          <cell r="B8">
            <v>-4.862878837000002</v>
          </cell>
        </row>
      </sheetData>
      <sheetData sheetId="17">
        <row r="1">
          <cell r="A1" t="str">
            <v>8. Évolution des soldes par zone géographique (*)</v>
          </cell>
        </row>
        <row r="3">
          <cell r="B3" t="str">
            <v>2009</v>
          </cell>
        </row>
        <row r="5">
          <cell r="B5">
            <v>-8.340723520431794</v>
          </cell>
        </row>
        <row r="6">
          <cell r="B6">
            <v>-2.1067688437128784</v>
          </cell>
        </row>
        <row r="7">
          <cell r="B7">
            <v>-7.303754109673152</v>
          </cell>
        </row>
        <row r="8">
          <cell r="B8">
            <v>0.93286905397255</v>
          </cell>
        </row>
        <row r="9">
          <cell r="B9">
            <v>1.9423620479149626</v>
          </cell>
        </row>
        <row r="10">
          <cell r="B10">
            <v>-0.6038341865038119</v>
          </cell>
        </row>
      </sheetData>
      <sheetData sheetId="18">
        <row r="1">
          <cell r="A1" t="str">
            <v>9. Demande mondiale adressée à la France (*) et exportations françaises de biens en volume</v>
          </cell>
        </row>
        <row r="3">
          <cell r="B3" t="str">
            <v>2009</v>
          </cell>
        </row>
        <row r="5">
          <cell r="B5">
            <v>88.18080607880061</v>
          </cell>
        </row>
        <row r="6">
          <cell r="B6">
            <v>89.64842055692563</v>
          </cell>
        </row>
      </sheetData>
      <sheetData sheetId="19">
        <row r="1">
          <cell r="A1" t="str">
            <v>10. Soldes commerciaux de biens raportés au PIB</v>
          </cell>
        </row>
        <row r="3">
          <cell r="B3" t="str">
            <v>2009</v>
          </cell>
        </row>
        <row r="5">
          <cell r="B5">
            <v>0.042810601493298704</v>
          </cell>
        </row>
        <row r="6">
          <cell r="B6">
            <v>-0.04772305989249589</v>
          </cell>
        </row>
        <row r="7">
          <cell r="B7">
            <v>-0.029999694064183683</v>
          </cell>
        </row>
        <row r="8">
          <cell r="B8">
            <v>-0.00637544681425623</v>
          </cell>
        </row>
      </sheetData>
      <sheetData sheetId="20">
        <row r="3">
          <cell r="B3" t="str">
            <v>2009</v>
          </cell>
        </row>
        <row r="5">
          <cell r="B5">
            <v>84.02093477069312</v>
          </cell>
        </row>
        <row r="6">
          <cell r="B6">
            <v>80.49520202495239</v>
          </cell>
        </row>
        <row r="7">
          <cell r="B7">
            <v>88.32085768589904</v>
          </cell>
        </row>
        <row r="8">
          <cell r="B8">
            <v>87.58158208085814</v>
          </cell>
        </row>
      </sheetData>
      <sheetData sheetId="21">
        <row r="3">
          <cell r="B3" t="str">
            <v>2009</v>
          </cell>
        </row>
        <row r="5">
          <cell r="B5">
            <v>86.56054041172611</v>
          </cell>
        </row>
        <row r="6">
          <cell r="B6">
            <v>83.52296359058404</v>
          </cell>
        </row>
        <row r="7">
          <cell r="B7">
            <v>88.29279701062981</v>
          </cell>
        </row>
        <row r="8">
          <cell r="B8">
            <v>82.77832883831884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EUROSTAT"/>
      <sheetName val="Fig12"/>
      <sheetName val="Fig13"/>
      <sheetName val="Fig14"/>
      <sheetName val="COMPL"/>
      <sheetName val="G-Annexes"/>
      <sheetName val="T-Annexes-Fig1"/>
      <sheetName val="4PAGES"/>
      <sheetName val="Fig1-T1"/>
      <sheetName val="Fig1-T2"/>
      <sheetName val="Fig1-T3"/>
      <sheetName val="Fig1-T4"/>
      <sheetName val="Fig2"/>
      <sheetName val="Fig3"/>
      <sheetName val="Fig3b"/>
      <sheetName val="Fig4"/>
      <sheetName val="Fig5"/>
      <sheetName val="Fig6"/>
      <sheetName val="Fig7"/>
      <sheetName val="Fig8"/>
      <sheetName val="Fig9"/>
      <sheetName val="Fig10"/>
      <sheetName val="Fig11"/>
      <sheetName val="T1"/>
      <sheetName val="T2"/>
      <sheetName val="T3"/>
      <sheetName val="T4"/>
      <sheetName val="graphsP1"/>
      <sheetName val="graphsP2"/>
      <sheetName val="graphsP3"/>
      <sheetName val="graphsP4"/>
    </sheetNames>
    <sheetDataSet>
      <sheetData sheetId="0">
        <row r="1">
          <cell r="B1">
            <v>38</v>
          </cell>
        </row>
      </sheetData>
      <sheetData sheetId="2">
        <row r="1">
          <cell r="B1" t="str">
            <v>2009</v>
          </cell>
        </row>
        <row r="3">
          <cell r="B3">
            <v>0.045209677472474986</v>
          </cell>
        </row>
        <row r="4">
          <cell r="B4">
            <v>-0.047269007289761585</v>
          </cell>
        </row>
        <row r="5">
          <cell r="B5">
            <v>-0.02897949747872448</v>
          </cell>
        </row>
        <row r="6">
          <cell r="B6">
            <v>-0.006497189825885403</v>
          </cell>
        </row>
        <row r="7">
          <cell r="B7">
            <v>-0.08215440742758331</v>
          </cell>
        </row>
      </sheetData>
      <sheetData sheetId="3">
        <row r="3">
          <cell r="B3">
            <v>100</v>
          </cell>
        </row>
        <row r="4">
          <cell r="A4" t="str">
            <v>Espagne</v>
          </cell>
          <cell r="B4">
            <v>100</v>
          </cell>
        </row>
        <row r="5">
          <cell r="A5" t="str">
            <v>France</v>
          </cell>
          <cell r="B5">
            <v>100</v>
          </cell>
        </row>
        <row r="6">
          <cell r="A6" t="str">
            <v>Italie</v>
          </cell>
          <cell r="B6">
            <v>100</v>
          </cell>
        </row>
        <row r="7">
          <cell r="A7" t="str">
            <v>Royaume-Uni</v>
          </cell>
          <cell r="B7">
            <v>100</v>
          </cell>
        </row>
      </sheetData>
      <sheetData sheetId="4">
        <row r="1">
          <cell r="B1" t="str">
            <v>2009</v>
          </cell>
        </row>
        <row r="3">
          <cell r="B3">
            <v>100</v>
          </cell>
        </row>
        <row r="4">
          <cell r="B4">
            <v>99.99999999999999</v>
          </cell>
        </row>
        <row r="5">
          <cell r="B5">
            <v>100</v>
          </cell>
        </row>
        <row r="6">
          <cell r="B6">
            <v>100</v>
          </cell>
        </row>
        <row r="7">
          <cell r="B7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EUROSTAT"/>
      <sheetName val="COMPL"/>
      <sheetName val="G-Annexes"/>
      <sheetName val="T-Annexes-Fig1"/>
      <sheetName val="4PAGES"/>
      <sheetName val="Fig1-T1"/>
      <sheetName val="Fig1-T2"/>
      <sheetName val="Fig1-T3"/>
      <sheetName val="Fig1-T4"/>
      <sheetName val="Fig2"/>
      <sheetName val="Fig3"/>
      <sheetName val="Fig4"/>
      <sheetName val="Fig5"/>
      <sheetName val="Fig6"/>
      <sheetName val="Fig8"/>
      <sheetName val="Fig9"/>
      <sheetName val="Fig10"/>
      <sheetName val="Fig11"/>
      <sheetName val="Fig12"/>
      <sheetName val="T1"/>
      <sheetName val="T2"/>
      <sheetName val="T3"/>
      <sheetName val="T4"/>
      <sheetName val="graphsP1"/>
      <sheetName val="graphsP2"/>
      <sheetName val="graphsP3"/>
      <sheetName val="graphsP4"/>
      <sheetName val="Fig3b"/>
      <sheetName val="Fig6old"/>
    </sheetNames>
    <sheetDataSet>
      <sheetData sheetId="0">
        <row r="1">
          <cell r="B1">
            <v>59</v>
          </cell>
        </row>
      </sheetData>
      <sheetData sheetId="3">
        <row r="1">
          <cell r="B1" t="str">
            <v>2009</v>
          </cell>
        </row>
        <row r="3">
          <cell r="B3">
            <v>0</v>
          </cell>
        </row>
        <row r="4">
          <cell r="B4">
            <v>98.117137873128</v>
          </cell>
        </row>
        <row r="5">
          <cell r="B5">
            <v>85.781652685</v>
          </cell>
        </row>
        <row r="6">
          <cell r="B6">
            <v>-12.335485188128008</v>
          </cell>
        </row>
        <row r="7">
          <cell r="B7">
            <v>2.593032941</v>
          </cell>
        </row>
        <row r="8">
          <cell r="B8">
            <v>3.006668963</v>
          </cell>
        </row>
        <row r="9">
          <cell r="B9">
            <v>0.41363602199999994</v>
          </cell>
        </row>
        <row r="10">
          <cell r="B10">
            <v>13.731032927</v>
          </cell>
        </row>
        <row r="11">
          <cell r="B11">
            <v>3.6488147849999994</v>
          </cell>
        </row>
        <row r="12">
          <cell r="B12">
            <v>-10.082218142000002</v>
          </cell>
        </row>
        <row r="13">
          <cell r="B13">
            <v>83.47940887300001</v>
          </cell>
        </row>
        <row r="14">
          <cell r="B14">
            <v>76.812118881</v>
          </cell>
        </row>
        <row r="15">
          <cell r="B15">
            <v>-6.6672899920000015</v>
          </cell>
        </row>
        <row r="16">
          <cell r="B16">
            <v>0.909736388</v>
          </cell>
        </row>
        <row r="17">
          <cell r="B17">
            <v>0.8349440880000001</v>
          </cell>
        </row>
        <row r="18">
          <cell r="B18">
            <v>-0.07479229999999992</v>
          </cell>
        </row>
        <row r="19">
          <cell r="B19">
            <v>8.855418353</v>
          </cell>
        </row>
        <row r="20">
          <cell r="B20">
            <v>0.5027062010000001</v>
          </cell>
        </row>
        <row r="21">
          <cell r="B21">
            <v>-8.352712152</v>
          </cell>
        </row>
        <row r="22">
          <cell r="B22">
            <v>1.3029978049999995</v>
          </cell>
        </row>
        <row r="23">
          <cell r="B23">
            <v>1.288163584</v>
          </cell>
        </row>
        <row r="24">
          <cell r="B24">
            <v>-0.014834220999999445</v>
          </cell>
        </row>
        <row r="25">
          <cell r="B25">
            <v>7.513732772000001</v>
          </cell>
        </row>
        <row r="26">
          <cell r="B26">
            <v>8.077802052</v>
          </cell>
        </row>
        <row r="27">
          <cell r="B27">
            <v>0.5640692799999997</v>
          </cell>
        </row>
        <row r="28">
          <cell r="B28">
            <v>3.572616769</v>
          </cell>
        </row>
        <row r="29">
          <cell r="B29">
            <v>1.857945</v>
          </cell>
        </row>
        <row r="30">
          <cell r="B30">
            <v>-1.714671769</v>
          </cell>
        </row>
        <row r="31">
          <cell r="B31">
            <v>9.103683027</v>
          </cell>
        </row>
        <row r="32">
          <cell r="B32">
            <v>5.812731675</v>
          </cell>
        </row>
        <row r="33">
          <cell r="B33">
            <v>-3.290951352</v>
          </cell>
        </row>
        <row r="34">
          <cell r="B34">
            <v>4.081253727</v>
          </cell>
        </row>
        <row r="35">
          <cell r="B35">
            <v>4.096049859</v>
          </cell>
        </row>
        <row r="36">
          <cell r="B36">
            <v>0.01479613200000017</v>
          </cell>
        </row>
        <row r="37">
          <cell r="B37">
            <v>8.047140491</v>
          </cell>
        </row>
        <row r="38">
          <cell r="B38">
            <v>7.424252850000001</v>
          </cell>
        </row>
        <row r="39">
          <cell r="B39">
            <v>-0.6228876409999994</v>
          </cell>
        </row>
        <row r="40">
          <cell r="B40">
            <v>8.643213620000001</v>
          </cell>
        </row>
        <row r="41">
          <cell r="B41">
            <v>7.15214905</v>
          </cell>
        </row>
        <row r="42">
          <cell r="B42">
            <v>-1.4910645700000005</v>
          </cell>
        </row>
        <row r="43">
          <cell r="B43">
            <v>0.128722</v>
          </cell>
        </row>
        <row r="44">
          <cell r="B44">
            <v>0.210503</v>
          </cell>
        </row>
        <row r="45">
          <cell r="B45">
            <v>0.081781</v>
          </cell>
        </row>
        <row r="46">
          <cell r="B46">
            <v>0.649271472</v>
          </cell>
        </row>
        <row r="47">
          <cell r="B47">
            <v>0.397733295</v>
          </cell>
        </row>
        <row r="48">
          <cell r="B48">
            <v>-0.251538177</v>
          </cell>
        </row>
        <row r="49">
          <cell r="B49">
            <v>6.071964164</v>
          </cell>
        </row>
        <row r="50">
          <cell r="B50">
            <v>9.263348337</v>
          </cell>
        </row>
        <row r="51">
          <cell r="B51">
            <v>3.191384173</v>
          </cell>
        </row>
        <row r="52">
          <cell r="B52">
            <v>6.717114939999999</v>
          </cell>
        </row>
        <row r="53">
          <cell r="B53">
            <v>3.914428589</v>
          </cell>
        </row>
        <row r="54">
          <cell r="B54">
            <v>-2.802686351</v>
          </cell>
        </row>
        <row r="55">
          <cell r="B55">
            <v>2.928930619</v>
          </cell>
        </row>
        <row r="56">
          <cell r="B56">
            <v>1.898564742</v>
          </cell>
        </row>
        <row r="57">
          <cell r="B57">
            <v>-1.030365877</v>
          </cell>
        </row>
        <row r="58">
          <cell r="B58">
            <v>0.8008171010000001</v>
          </cell>
        </row>
        <row r="59">
          <cell r="B59">
            <v>2.4603716540000002</v>
          </cell>
        </row>
        <row r="60">
          <cell r="B60">
            <v>1.659554553</v>
          </cell>
        </row>
        <row r="61">
          <cell r="B61">
            <v>7.561217503</v>
          </cell>
        </row>
        <row r="62">
          <cell r="B62">
            <v>7.3403027849999996</v>
          </cell>
        </row>
        <row r="63">
          <cell r="B63">
            <v>-0.22091471799999998</v>
          </cell>
        </row>
        <row r="64">
          <cell r="B64">
            <v>5.228456329</v>
          </cell>
        </row>
        <row r="65">
          <cell r="B65">
            <v>6.216591563</v>
          </cell>
        </row>
        <row r="66">
          <cell r="B66">
            <v>0.988135234</v>
          </cell>
        </row>
        <row r="67">
          <cell r="B67">
            <v>4.630405899</v>
          </cell>
        </row>
        <row r="68">
          <cell r="B68">
            <v>3.587025587</v>
          </cell>
        </row>
        <row r="69">
          <cell r="B69">
            <v>-1.0433803120000003</v>
          </cell>
        </row>
        <row r="70">
          <cell r="B70">
            <v>7.151419003000001</v>
          </cell>
        </row>
        <row r="71">
          <cell r="B71">
            <v>6.253529506</v>
          </cell>
        </row>
        <row r="72">
          <cell r="B72">
            <v>-0.8978894970000005</v>
          </cell>
        </row>
        <row r="73">
          <cell r="B73">
            <v>4.222066205999999</v>
          </cell>
        </row>
        <row r="74">
          <cell r="B74">
            <v>2.706734337</v>
          </cell>
        </row>
        <row r="75">
          <cell r="B75">
            <v>-1.515331869</v>
          </cell>
        </row>
        <row r="76">
          <cell r="B76">
            <v>55.75576639834168</v>
          </cell>
        </row>
        <row r="77">
          <cell r="B77">
            <v>47.41504287790989</v>
          </cell>
        </row>
        <row r="78">
          <cell r="B78">
            <v>-8.340723520431794</v>
          </cell>
        </row>
        <row r="79">
          <cell r="B79">
            <v>15.017569136001024</v>
          </cell>
        </row>
        <row r="80">
          <cell r="B80">
            <v>7.713815026327871</v>
          </cell>
        </row>
        <row r="81">
          <cell r="B81">
            <v>-7.303754109673152</v>
          </cell>
        </row>
        <row r="82">
          <cell r="B82">
            <v>12.425873342817964</v>
          </cell>
        </row>
        <row r="83">
          <cell r="B83">
            <v>11.822039156314153</v>
          </cell>
        </row>
        <row r="84">
          <cell r="B84">
            <v>-0.6038341865038119</v>
          </cell>
        </row>
        <row r="85">
          <cell r="B85">
            <v>1.5647043323300678</v>
          </cell>
        </row>
        <row r="86">
          <cell r="B86">
            <v>3.507066380245031</v>
          </cell>
        </row>
        <row r="87">
          <cell r="B87">
            <v>1.9423620479149626</v>
          </cell>
        </row>
        <row r="88">
          <cell r="B88">
            <v>44.95744473065832</v>
          </cell>
        </row>
        <row r="89">
          <cell r="B89">
            <v>36.887503839090115</v>
          </cell>
        </row>
        <row r="90">
          <cell r="B90">
            <v>-8.069940891568207</v>
          </cell>
        </row>
        <row r="91">
          <cell r="B91">
            <v>9.510974016834256</v>
          </cell>
        </row>
        <row r="92">
          <cell r="B92">
            <v>7.404205173121377</v>
          </cell>
        </row>
        <row r="93">
          <cell r="B93">
            <v>-2.1067688437128784</v>
          </cell>
        </row>
        <row r="94">
          <cell r="B94">
            <v>4.848410175494198</v>
          </cell>
        </row>
        <row r="95">
          <cell r="B95">
            <v>5.781279229466749</v>
          </cell>
        </row>
        <row r="96">
          <cell r="B96">
            <v>0.93286905397255</v>
          </cell>
        </row>
      </sheetData>
      <sheetData sheetId="11">
        <row r="1">
          <cell r="A1" t="str">
            <v>3. Évolution des soldes par produits</v>
          </cell>
        </row>
        <row r="3">
          <cell r="B3" t="str">
            <v>2009</v>
          </cell>
        </row>
        <row r="5">
          <cell r="B5">
            <v>-10.082218142000002</v>
          </cell>
        </row>
        <row r="6">
          <cell r="B6">
            <v>-6.6672899920000015</v>
          </cell>
        </row>
        <row r="7">
          <cell r="B7">
            <v>0.41363602199999994</v>
          </cell>
        </row>
      </sheetData>
      <sheetData sheetId="13">
        <row r="28">
          <cell r="A28" t="str">
            <v>5. Principales variations des flux et soldes par produits (T3-2023)</v>
          </cell>
        </row>
        <row r="32">
          <cell r="A32" t="str">
            <v>Textiles, habillement</v>
          </cell>
          <cell r="B32">
            <v>-183.17660599999908</v>
          </cell>
          <cell r="C32">
            <v>1043.4902870000005</v>
          </cell>
          <cell r="D32">
            <v>-860.3136810000015</v>
          </cell>
        </row>
        <row r="59">
          <cell r="N59" t="str">
            <v/>
          </cell>
        </row>
        <row r="60">
          <cell r="N60">
            <v>5</v>
          </cell>
        </row>
        <row r="61">
          <cell r="N61" t="str">
            <v/>
          </cell>
        </row>
        <row r="62">
          <cell r="N62" t="str">
            <v/>
          </cell>
        </row>
        <row r="63">
          <cell r="N63">
            <v>3</v>
          </cell>
        </row>
        <row r="64">
          <cell r="N64" t="str">
            <v/>
          </cell>
        </row>
        <row r="65">
          <cell r="N65" t="str">
            <v/>
          </cell>
        </row>
        <row r="66">
          <cell r="N66" t="str">
            <v/>
          </cell>
        </row>
        <row r="67">
          <cell r="N67" t="str">
            <v/>
          </cell>
        </row>
        <row r="68">
          <cell r="N68">
            <v>4</v>
          </cell>
        </row>
        <row r="69">
          <cell r="N69" t="str">
            <v/>
          </cell>
        </row>
        <row r="70">
          <cell r="N70">
            <v>6</v>
          </cell>
        </row>
        <row r="71">
          <cell r="N71">
            <v>1</v>
          </cell>
        </row>
        <row r="72">
          <cell r="N72" t="str">
            <v/>
          </cell>
        </row>
        <row r="73">
          <cell r="N73" t="str">
            <v/>
          </cell>
        </row>
        <row r="74">
          <cell r="N74">
            <v>2</v>
          </cell>
        </row>
        <row r="75">
          <cell r="N75" t="str">
            <v/>
          </cell>
        </row>
        <row r="76">
          <cell r="N76" t="str">
            <v/>
          </cell>
        </row>
        <row r="77">
          <cell r="N77" t="str">
            <v/>
          </cell>
        </row>
        <row r="78">
          <cell r="N78" t="str">
            <v/>
          </cell>
        </row>
        <row r="79">
          <cell r="N79" t="str">
            <v/>
          </cell>
        </row>
      </sheetData>
      <sheetData sheetId="15">
        <row r="1">
          <cell r="A1" t="str">
            <v>8. Évolution des soldes par zones géographiques (*)</v>
          </cell>
        </row>
        <row r="3">
          <cell r="B3" t="str">
            <v>2009</v>
          </cell>
        </row>
        <row r="5">
          <cell r="B5">
            <v>-8.340723520431794</v>
          </cell>
        </row>
        <row r="6">
          <cell r="B6">
            <v>-2.1067688437128784</v>
          </cell>
        </row>
        <row r="7">
          <cell r="B7">
            <v>-7.303754109673152</v>
          </cell>
        </row>
        <row r="8">
          <cell r="B8">
            <v>0.93286905397255</v>
          </cell>
        </row>
        <row r="9">
          <cell r="B9">
            <v>1.9423620479149626</v>
          </cell>
        </row>
        <row r="10">
          <cell r="B10">
            <v>-0.6038341865038119</v>
          </cell>
        </row>
      </sheetData>
      <sheetData sheetId="16">
        <row r="1">
          <cell r="A1" t="str">
            <v>9. Demande mondiale adressée à la France (*) et exportations françaises de biens en volume</v>
          </cell>
        </row>
        <row r="3">
          <cell r="B3" t="str">
            <v>2009</v>
          </cell>
        </row>
        <row r="5">
          <cell r="B5">
            <v>88.18080607880061</v>
          </cell>
        </row>
        <row r="6">
          <cell r="B6">
            <v>89.64842055692563</v>
          </cell>
        </row>
      </sheetData>
      <sheetData sheetId="17">
        <row r="1">
          <cell r="A1" t="str">
            <v>10. Soldes commerciaux de biens raportés au PIB</v>
          </cell>
        </row>
        <row r="3">
          <cell r="B3" t="str">
            <v>2009</v>
          </cell>
        </row>
        <row r="5">
          <cell r="B5">
            <v>0.04342868408017481</v>
          </cell>
        </row>
        <row r="6">
          <cell r="B6">
            <v>-0.046854928881608034</v>
          </cell>
        </row>
        <row r="7">
          <cell r="B7">
            <v>-0.029887794552463622</v>
          </cell>
        </row>
        <row r="8">
          <cell r="B8">
            <v>-0.00575383843227778</v>
          </cell>
        </row>
      </sheetData>
      <sheetData sheetId="18">
        <row r="3">
          <cell r="B3" t="str">
            <v>2009</v>
          </cell>
        </row>
        <row r="5">
          <cell r="B5">
            <v>83.8130107978435</v>
          </cell>
        </row>
        <row r="6">
          <cell r="B6">
            <v>80.55739471378024</v>
          </cell>
        </row>
        <row r="7">
          <cell r="B7">
            <v>88.42959575644957</v>
          </cell>
        </row>
        <row r="8">
          <cell r="B8">
            <v>86.6550396956715</v>
          </cell>
        </row>
      </sheetData>
      <sheetData sheetId="19">
        <row r="3">
          <cell r="B3" t="str">
            <v>2009</v>
          </cell>
        </row>
        <row r="5">
          <cell r="B5">
            <v>86.48455061241755</v>
          </cell>
        </row>
        <row r="6">
          <cell r="B6">
            <v>83.17835996398206</v>
          </cell>
        </row>
        <row r="7">
          <cell r="B7">
            <v>88.29940777782647</v>
          </cell>
        </row>
        <row r="8">
          <cell r="B8">
            <v>81.82852150647719</v>
          </cell>
        </row>
      </sheetData>
      <sheetData sheetId="28">
        <row r="1">
          <cell r="A1" t="str">
            <v>4.3 Déficit énergétique et prix du baril de Brent</v>
          </cell>
        </row>
        <row r="3">
          <cell r="B3" t="str">
            <v>2009</v>
          </cell>
        </row>
        <row r="5">
          <cell r="B5">
            <v>34.46666666666666</v>
          </cell>
        </row>
        <row r="6">
          <cell r="B6">
            <v>8.352712152</v>
          </cell>
        </row>
        <row r="7">
          <cell r="B7">
            <v>1.714671769</v>
          </cell>
        </row>
      </sheetData>
      <sheetData sheetId="29">
        <row r="1">
          <cell r="A1" t="str">
            <v>6. Évolution des soldes manufacturiers par produits</v>
          </cell>
        </row>
        <row r="3">
          <cell r="B3" t="str">
            <v>2009</v>
          </cell>
        </row>
        <row r="5">
          <cell r="B5">
            <v>0.5640692799999997</v>
          </cell>
        </row>
        <row r="6">
          <cell r="B6">
            <v>-3.899042861</v>
          </cell>
        </row>
        <row r="7">
          <cell r="B7">
            <v>1.5305624260000004</v>
          </cell>
        </row>
        <row r="8">
          <cell r="B8">
            <v>-4.862878837000002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>
    <tabColor theme="1"/>
  </sheetPr>
  <dimension ref="A1:L20"/>
  <sheetViews>
    <sheetView tabSelected="1" zoomScalePageLayoutView="0" workbookViewId="0" topLeftCell="A1">
      <selection activeCell="C16" sqref="C16"/>
    </sheetView>
  </sheetViews>
  <sheetFormatPr defaultColWidth="45.7109375" defaultRowHeight="15"/>
  <cols>
    <col min="1" max="1" width="23.8515625" style="194" customWidth="1"/>
    <col min="2" max="2" width="9.8515625" style="194" bestFit="1" customWidth="1"/>
    <col min="3" max="3" width="9.28125" style="194" bestFit="1" customWidth="1"/>
    <col min="4" max="10" width="9.8515625" style="194" customWidth="1"/>
    <col min="11" max="11" width="12.8515625" style="194" customWidth="1"/>
    <col min="12" max="12" width="2.421875" style="194" customWidth="1"/>
    <col min="13" max="16384" width="45.7109375" style="194" customWidth="1"/>
  </cols>
  <sheetData>
    <row r="1" spans="1:11" ht="15.75">
      <c r="A1" s="67" t="s">
        <v>213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" customHeight="1">
      <c r="A3" s="409"/>
      <c r="B3" s="412" t="s">
        <v>25</v>
      </c>
      <c r="C3" s="413"/>
      <c r="D3" s="414" t="s">
        <v>26</v>
      </c>
      <c r="E3" s="415"/>
      <c r="F3" s="415"/>
      <c r="G3" s="415"/>
      <c r="H3" s="415"/>
      <c r="I3" s="415"/>
      <c r="J3" s="416"/>
      <c r="K3" s="417"/>
    </row>
    <row r="4" spans="1:11" ht="12" customHeight="1">
      <c r="A4" s="410"/>
      <c r="B4" s="418">
        <v>2021</v>
      </c>
      <c r="C4" s="420">
        <v>2022</v>
      </c>
      <c r="D4" s="422">
        <v>2022</v>
      </c>
      <c r="E4" s="423"/>
      <c r="F4" s="423"/>
      <c r="G4" s="424"/>
      <c r="H4" s="425">
        <v>2023</v>
      </c>
      <c r="I4" s="423"/>
      <c r="J4" s="423"/>
      <c r="K4" s="426" t="s">
        <v>24</v>
      </c>
    </row>
    <row r="5" spans="1:11" ht="12" customHeight="1">
      <c r="A5" s="411"/>
      <c r="B5" s="419"/>
      <c r="C5" s="421"/>
      <c r="D5" s="193" t="s">
        <v>15</v>
      </c>
      <c r="E5" s="24" t="s">
        <v>16</v>
      </c>
      <c r="F5" s="24" t="s">
        <v>17</v>
      </c>
      <c r="G5" s="25" t="s">
        <v>18</v>
      </c>
      <c r="H5" s="26" t="s">
        <v>15</v>
      </c>
      <c r="I5" s="24" t="s">
        <v>16</v>
      </c>
      <c r="J5" s="24" t="s">
        <v>17</v>
      </c>
      <c r="K5" s="427"/>
    </row>
    <row r="6" spans="1:12" ht="12" customHeight="1">
      <c r="A6" s="15" t="s">
        <v>253</v>
      </c>
      <c r="B6" s="195">
        <v>-86.25815222590795</v>
      </c>
      <c r="C6" s="196">
        <v>-164.59525036404298</v>
      </c>
      <c r="D6" s="197">
        <v>-33.61134033416999</v>
      </c>
      <c r="E6" s="198">
        <v>-41.69620111441799</v>
      </c>
      <c r="F6" s="198">
        <v>-48.347910341120006</v>
      </c>
      <c r="G6" s="199">
        <v>-40.79581476110499</v>
      </c>
      <c r="H6" s="195">
        <v>-30.353335914591984</v>
      </c>
      <c r="I6" s="198">
        <v>-25.515353363724003</v>
      </c>
      <c r="J6" s="198">
        <v>-25.26295252477099</v>
      </c>
      <c r="K6" s="200">
        <v>-121.92745656419196</v>
      </c>
      <c r="L6" s="12"/>
    </row>
    <row r="7" spans="1:12" ht="12" customHeight="1">
      <c r="A7" s="16" t="s">
        <v>223</v>
      </c>
      <c r="B7" s="20">
        <v>-21287.80591134994</v>
      </c>
      <c r="C7" s="27">
        <v>-78337.09813813504</v>
      </c>
      <c r="D7" s="201">
        <v>-3704.307464325975</v>
      </c>
      <c r="E7" s="18">
        <v>-8084.860780247996</v>
      </c>
      <c r="F7" s="18">
        <v>-6651.70922670202</v>
      </c>
      <c r="G7" s="19">
        <v>7552.095580015011</v>
      </c>
      <c r="H7" s="20">
        <v>10442.478846513011</v>
      </c>
      <c r="I7" s="18">
        <v>4837.982550867979</v>
      </c>
      <c r="J7" s="18">
        <v>252.4008389530136</v>
      </c>
      <c r="K7" s="21">
        <v>31635.02809536003</v>
      </c>
      <c r="L7" s="13"/>
    </row>
    <row r="8" spans="1:12" ht="12" customHeight="1">
      <c r="A8" s="17" t="s">
        <v>254</v>
      </c>
      <c r="B8" s="202">
        <v>501.88713377</v>
      </c>
      <c r="C8" s="203">
        <v>595.938400046</v>
      </c>
      <c r="D8" s="204">
        <v>141.25792215200002</v>
      </c>
      <c r="E8" s="205">
        <v>145.011812365</v>
      </c>
      <c r="F8" s="205">
        <v>155.498866602</v>
      </c>
      <c r="G8" s="206">
        <v>154.138100414</v>
      </c>
      <c r="H8" s="202">
        <v>151.39760224900002</v>
      </c>
      <c r="I8" s="205">
        <v>154.19522349899998</v>
      </c>
      <c r="J8" s="205">
        <v>151.965340406</v>
      </c>
      <c r="K8" s="207">
        <v>611.696266568</v>
      </c>
      <c r="L8" s="13"/>
    </row>
    <row r="9" spans="1:12" ht="12" customHeight="1">
      <c r="A9" s="16" t="s">
        <v>200</v>
      </c>
      <c r="B9" s="208">
        <v>0.1708558656646484</v>
      </c>
      <c r="C9" s="209">
        <v>0.18739525273246183</v>
      </c>
      <c r="D9" s="210">
        <v>0.06700735240833056</v>
      </c>
      <c r="E9" s="211">
        <v>0.02657472342656031</v>
      </c>
      <c r="F9" s="211">
        <v>0.07231862057281035</v>
      </c>
      <c r="G9" s="212">
        <v>-0.00875097174491224</v>
      </c>
      <c r="H9" s="208">
        <v>-0.017779498758835666</v>
      </c>
      <c r="I9" s="211">
        <v>0.018478636441010332</v>
      </c>
      <c r="J9" s="211">
        <v>-0.01446142780819959</v>
      </c>
      <c r="K9" s="213">
        <v>0.06538409730258099</v>
      </c>
      <c r="L9" s="13"/>
    </row>
    <row r="10" spans="1:12" ht="12" customHeight="1">
      <c r="A10" s="17" t="s">
        <v>255</v>
      </c>
      <c r="B10" s="202">
        <v>588.145285995908</v>
      </c>
      <c r="C10" s="203">
        <v>760.5336504100428</v>
      </c>
      <c r="D10" s="204">
        <v>174.86926248617</v>
      </c>
      <c r="E10" s="205">
        <v>186.70801347941799</v>
      </c>
      <c r="F10" s="205">
        <v>203.84677694312</v>
      </c>
      <c r="G10" s="206">
        <v>194.933915175105</v>
      </c>
      <c r="H10" s="202">
        <v>181.750938163592</v>
      </c>
      <c r="I10" s="205">
        <v>179.710576862724</v>
      </c>
      <c r="J10" s="205">
        <v>177.22829293077098</v>
      </c>
      <c r="K10" s="207">
        <v>733.623723132192</v>
      </c>
      <c r="L10" s="12"/>
    </row>
    <row r="11" spans="1:11" ht="12" customHeight="1">
      <c r="A11" s="16" t="s">
        <v>200</v>
      </c>
      <c r="B11" s="214">
        <v>0.19149368040031378</v>
      </c>
      <c r="C11" s="215">
        <v>0.29310506862641805</v>
      </c>
      <c r="D11" s="216">
        <v>0.07748411578009518</v>
      </c>
      <c r="E11" s="217">
        <v>0.06770058285219949</v>
      </c>
      <c r="F11" s="217">
        <v>0.09179447172250765</v>
      </c>
      <c r="G11" s="218">
        <v>-0.04372333917500193</v>
      </c>
      <c r="H11" s="219">
        <v>-0.06762792918651961</v>
      </c>
      <c r="I11" s="217">
        <v>-0.011226139031158544</v>
      </c>
      <c r="J11" s="217">
        <v>-0.013812675777281402</v>
      </c>
      <c r="K11" s="220">
        <v>0.008115256130835746</v>
      </c>
    </row>
    <row r="12" spans="1:11" ht="12" customHeight="1">
      <c r="A12" s="221" t="s">
        <v>256</v>
      </c>
      <c r="B12" s="222">
        <v>-106.329294354</v>
      </c>
      <c r="C12" s="223">
        <v>-190.54934598300002</v>
      </c>
      <c r="D12" s="224">
        <v>-39.578957358</v>
      </c>
      <c r="E12" s="225">
        <v>-48.067829288999995</v>
      </c>
      <c r="F12" s="225">
        <v>-55.30441875800001</v>
      </c>
      <c r="G12" s="226">
        <v>-47.44816140099999</v>
      </c>
      <c r="H12" s="222">
        <v>-36.555798127</v>
      </c>
      <c r="I12" s="225">
        <v>-31.648185873000003</v>
      </c>
      <c r="J12" s="225">
        <v>-31.311074206999997</v>
      </c>
      <c r="K12" s="227">
        <v>-146.96321960799997</v>
      </c>
    </row>
    <row r="13" spans="1:11" ht="12.75">
      <c r="A13" s="23" t="s">
        <v>248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2" ht="12.75">
      <c r="A14" s="232" t="s">
        <v>249</v>
      </c>
      <c r="L14" s="13"/>
    </row>
    <row r="15" spans="1:12" ht="12.75">
      <c r="A15" s="231"/>
      <c r="E15" s="228"/>
      <c r="F15" s="228"/>
      <c r="G15" s="228"/>
      <c r="H15" s="228"/>
      <c r="I15" s="228"/>
      <c r="J15" s="228"/>
      <c r="K15" s="228"/>
      <c r="L15" s="13"/>
    </row>
    <row r="16" spans="5:11" ht="12.75">
      <c r="E16" s="229"/>
      <c r="F16" s="229"/>
      <c r="G16" s="229"/>
      <c r="H16" s="229"/>
      <c r="I16" s="229"/>
      <c r="J16" s="229"/>
      <c r="K16" s="229"/>
    </row>
    <row r="18" spans="5:11" ht="12.75">
      <c r="E18" s="230"/>
      <c r="F18" s="230"/>
      <c r="G18" s="230"/>
      <c r="H18" s="230"/>
      <c r="I18" s="230"/>
      <c r="J18" s="230"/>
      <c r="K18" s="230"/>
    </row>
    <row r="20" spans="5:11" ht="12.75">
      <c r="E20" s="230"/>
      <c r="F20" s="230"/>
      <c r="G20" s="230"/>
      <c r="H20" s="230"/>
      <c r="I20" s="230"/>
      <c r="J20" s="230"/>
      <c r="K20" s="230"/>
    </row>
  </sheetData>
  <sheetProtection/>
  <mergeCells count="8">
    <mergeCell ref="A3:A5"/>
    <mergeCell ref="B3:C3"/>
    <mergeCell ref="D3:K3"/>
    <mergeCell ref="B4:B5"/>
    <mergeCell ref="C4:C5"/>
    <mergeCell ref="D4:G4"/>
    <mergeCell ref="H4:J4"/>
    <mergeCell ref="K4:K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DB10"/>
  <sheetViews>
    <sheetView zoomScalePageLayoutView="0" workbookViewId="0" topLeftCell="A1">
      <selection activeCell="O22" sqref="O22"/>
    </sheetView>
  </sheetViews>
  <sheetFormatPr defaultColWidth="11.421875" defaultRowHeight="15"/>
  <cols>
    <col min="1" max="16384" width="11.421875" style="261" customWidth="1"/>
  </cols>
  <sheetData>
    <row r="1" s="265" customFormat="1" ht="15.75">
      <c r="A1" s="264" t="s">
        <v>252</v>
      </c>
    </row>
    <row r="2" s="265" customFormat="1" ht="12.75"/>
    <row r="3" spans="1:61" s="267" customFormat="1" ht="12.75">
      <c r="A3" s="266"/>
      <c r="B3" s="447" t="s">
        <v>233</v>
      </c>
      <c r="C3" s="448"/>
      <c r="D3" s="448"/>
      <c r="E3" s="449"/>
      <c r="F3" s="447" t="s">
        <v>234</v>
      </c>
      <c r="G3" s="448"/>
      <c r="H3" s="448"/>
      <c r="I3" s="449"/>
      <c r="J3" s="447" t="s">
        <v>235</v>
      </c>
      <c r="K3" s="448"/>
      <c r="L3" s="448"/>
      <c r="M3" s="449"/>
      <c r="N3" s="447" t="s">
        <v>236</v>
      </c>
      <c r="O3" s="448"/>
      <c r="P3" s="448"/>
      <c r="Q3" s="449"/>
      <c r="R3" s="447" t="s">
        <v>237</v>
      </c>
      <c r="S3" s="448"/>
      <c r="T3" s="448"/>
      <c r="U3" s="449"/>
      <c r="V3" s="447" t="s">
        <v>238</v>
      </c>
      <c r="W3" s="448"/>
      <c r="X3" s="448"/>
      <c r="Y3" s="449"/>
      <c r="Z3" s="447" t="s">
        <v>239</v>
      </c>
      <c r="AA3" s="448"/>
      <c r="AB3" s="448"/>
      <c r="AC3" s="449"/>
      <c r="AD3" s="447" t="s">
        <v>240</v>
      </c>
      <c r="AE3" s="448"/>
      <c r="AF3" s="448"/>
      <c r="AG3" s="449"/>
      <c r="AH3" s="447" t="s">
        <v>241</v>
      </c>
      <c r="AI3" s="448"/>
      <c r="AJ3" s="448"/>
      <c r="AK3" s="449"/>
      <c r="AL3" s="447" t="s">
        <v>242</v>
      </c>
      <c r="AM3" s="448"/>
      <c r="AN3" s="448"/>
      <c r="AO3" s="449"/>
      <c r="AP3" s="447" t="s">
        <v>243</v>
      </c>
      <c r="AQ3" s="448"/>
      <c r="AR3" s="448"/>
      <c r="AS3" s="449"/>
      <c r="AT3" s="447" t="s">
        <v>244</v>
      </c>
      <c r="AU3" s="448"/>
      <c r="AV3" s="448"/>
      <c r="AW3" s="449"/>
      <c r="AX3" s="447" t="s">
        <v>245</v>
      </c>
      <c r="AY3" s="448"/>
      <c r="AZ3" s="448"/>
      <c r="BA3" s="449"/>
      <c r="BB3" s="447" t="s">
        <v>246</v>
      </c>
      <c r="BC3" s="448"/>
      <c r="BD3" s="448"/>
      <c r="BE3" s="449"/>
      <c r="BF3" s="447" t="s">
        <v>247</v>
      </c>
      <c r="BG3" s="448"/>
      <c r="BH3" s="448"/>
      <c r="BI3" s="449"/>
    </row>
    <row r="4" spans="1:70" s="267" customFormat="1" ht="12.75">
      <c r="A4" s="268"/>
      <c r="B4" s="266" t="s">
        <v>15</v>
      </c>
      <c r="C4" s="266" t="s">
        <v>16</v>
      </c>
      <c r="D4" s="266" t="s">
        <v>17</v>
      </c>
      <c r="E4" s="266" t="s">
        <v>18</v>
      </c>
      <c r="F4" s="266" t="s">
        <v>15</v>
      </c>
      <c r="G4" s="266" t="s">
        <v>16</v>
      </c>
      <c r="H4" s="266" t="s">
        <v>17</v>
      </c>
      <c r="I4" s="266" t="s">
        <v>18</v>
      </c>
      <c r="J4" s="266" t="s">
        <v>15</v>
      </c>
      <c r="K4" s="266" t="s">
        <v>16</v>
      </c>
      <c r="L4" s="266" t="s">
        <v>17</v>
      </c>
      <c r="M4" s="266" t="s">
        <v>18</v>
      </c>
      <c r="N4" s="266" t="s">
        <v>15</v>
      </c>
      <c r="O4" s="266" t="s">
        <v>16</v>
      </c>
      <c r="P4" s="266" t="s">
        <v>17</v>
      </c>
      <c r="Q4" s="266" t="s">
        <v>18</v>
      </c>
      <c r="R4" s="266" t="s">
        <v>15</v>
      </c>
      <c r="S4" s="266" t="s">
        <v>16</v>
      </c>
      <c r="T4" s="266" t="s">
        <v>17</v>
      </c>
      <c r="U4" s="266" t="s">
        <v>18</v>
      </c>
      <c r="V4" s="266" t="s">
        <v>15</v>
      </c>
      <c r="W4" s="266" t="s">
        <v>16</v>
      </c>
      <c r="X4" s="266" t="s">
        <v>17</v>
      </c>
      <c r="Y4" s="266" t="s">
        <v>18</v>
      </c>
      <c r="Z4" s="266" t="s">
        <v>15</v>
      </c>
      <c r="AA4" s="266" t="s">
        <v>16</v>
      </c>
      <c r="AB4" s="266" t="s">
        <v>17</v>
      </c>
      <c r="AC4" s="266" t="s">
        <v>18</v>
      </c>
      <c r="AD4" s="266" t="s">
        <v>15</v>
      </c>
      <c r="AE4" s="266" t="s">
        <v>16</v>
      </c>
      <c r="AF4" s="266" t="s">
        <v>17</v>
      </c>
      <c r="AG4" s="266" t="s">
        <v>18</v>
      </c>
      <c r="AH4" s="266" t="s">
        <v>15</v>
      </c>
      <c r="AI4" s="266" t="s">
        <v>16</v>
      </c>
      <c r="AJ4" s="266" t="s">
        <v>17</v>
      </c>
      <c r="AK4" s="266" t="s">
        <v>18</v>
      </c>
      <c r="AL4" s="266" t="s">
        <v>15</v>
      </c>
      <c r="AM4" s="266" t="s">
        <v>16</v>
      </c>
      <c r="AN4" s="266" t="s">
        <v>17</v>
      </c>
      <c r="AO4" s="266" t="s">
        <v>18</v>
      </c>
      <c r="AP4" s="266" t="s">
        <v>15</v>
      </c>
      <c r="AQ4" s="266" t="s">
        <v>16</v>
      </c>
      <c r="AR4" s="266" t="s">
        <v>17</v>
      </c>
      <c r="AS4" s="266" t="s">
        <v>18</v>
      </c>
      <c r="AT4" s="266" t="s">
        <v>15</v>
      </c>
      <c r="AU4" s="266" t="s">
        <v>16</v>
      </c>
      <c r="AV4" s="266" t="s">
        <v>17</v>
      </c>
      <c r="AW4" s="266" t="s">
        <v>18</v>
      </c>
      <c r="AX4" s="266" t="s">
        <v>15</v>
      </c>
      <c r="AY4" s="266" t="s">
        <v>16</v>
      </c>
      <c r="AZ4" s="266" t="s">
        <v>17</v>
      </c>
      <c r="BA4" s="266" t="s">
        <v>18</v>
      </c>
      <c r="BB4" s="266" t="s">
        <v>15</v>
      </c>
      <c r="BC4" s="266" t="s">
        <v>16</v>
      </c>
      <c r="BD4" s="266" t="s">
        <v>17</v>
      </c>
      <c r="BE4" s="266" t="s">
        <v>18</v>
      </c>
      <c r="BF4" s="266" t="s">
        <v>15</v>
      </c>
      <c r="BG4" s="266" t="s">
        <v>16</v>
      </c>
      <c r="BH4" s="266" t="s">
        <v>17</v>
      </c>
      <c r="BI4" s="266" t="s">
        <v>63</v>
      </c>
      <c r="BJ4" s="267" t="s">
        <v>63</v>
      </c>
      <c r="BK4" s="267" t="s">
        <v>63</v>
      </c>
      <c r="BL4" s="267" t="s">
        <v>63</v>
      </c>
      <c r="BM4" s="267" t="s">
        <v>63</v>
      </c>
      <c r="BN4" s="267" t="s">
        <v>63</v>
      </c>
      <c r="BO4" s="267" t="s">
        <v>63</v>
      </c>
      <c r="BP4" s="267" t="s">
        <v>63</v>
      </c>
      <c r="BQ4" s="267" t="s">
        <v>63</v>
      </c>
      <c r="BR4" s="267" t="s">
        <v>63</v>
      </c>
    </row>
    <row r="5" spans="1:106" s="267" customFormat="1" ht="12.75">
      <c r="A5" s="269" t="s">
        <v>64</v>
      </c>
      <c r="B5" s="270">
        <v>0.042810601493298704</v>
      </c>
      <c r="C5" s="270">
        <v>0.054131767706810836</v>
      </c>
      <c r="D5" s="270">
        <v>0.0576289612525406</v>
      </c>
      <c r="E5" s="270">
        <v>0.06661975717884619</v>
      </c>
      <c r="F5" s="270">
        <v>0.05646190710798585</v>
      </c>
      <c r="G5" s="270">
        <v>0.05471477217651836</v>
      </c>
      <c r="H5" s="270">
        <v>0.057979180505297774</v>
      </c>
      <c r="I5" s="270">
        <v>0.06040232968043528</v>
      </c>
      <c r="J5" s="270">
        <v>0.05644727132269947</v>
      </c>
      <c r="K5" s="270">
        <v>0.05339269844974462</v>
      </c>
      <c r="L5" s="270">
        <v>0.05583711730661853</v>
      </c>
      <c r="M5" s="270">
        <v>0.057102909018620376</v>
      </c>
      <c r="N5" s="270">
        <v>0.06456530103354999</v>
      </c>
      <c r="O5" s="270">
        <v>0.06819267911770382</v>
      </c>
      <c r="P5" s="270">
        <v>0.07264373174803346</v>
      </c>
      <c r="Q5" s="270">
        <v>0.06763071252502575</v>
      </c>
      <c r="R5" s="270">
        <v>0.07027535122803472</v>
      </c>
      <c r="S5" s="270">
        <v>0.06762884101833719</v>
      </c>
      <c r="T5" s="270">
        <v>0.06793493128470666</v>
      </c>
      <c r="U5" s="270">
        <v>0.0727385941635252</v>
      </c>
      <c r="V5" s="270">
        <v>0.06514784434999751</v>
      </c>
      <c r="W5" s="270">
        <v>0.06886175585201758</v>
      </c>
      <c r="X5" s="270">
        <v>0.07662451667694217</v>
      </c>
      <c r="Y5" s="270">
        <v>0.08101114874970693</v>
      </c>
      <c r="Z5" s="270">
        <v>0.0781863034426511</v>
      </c>
      <c r="AA5" s="270">
        <v>0.08350757230276486</v>
      </c>
      <c r="AB5" s="270">
        <v>0.0790407468611947</v>
      </c>
      <c r="AC5" s="270">
        <v>0.08033920880064058</v>
      </c>
      <c r="AD5" s="270">
        <v>0.0760372643226511</v>
      </c>
      <c r="AE5" s="270">
        <v>0.08347543032466752</v>
      </c>
      <c r="AF5" s="270">
        <v>0.07725301844370548</v>
      </c>
      <c r="AG5" s="270">
        <v>0.07441943175950021</v>
      </c>
      <c r="AH5" s="270">
        <v>0.07272981276201904</v>
      </c>
      <c r="AI5" s="270">
        <v>0.07468031099228666</v>
      </c>
      <c r="AJ5" s="270">
        <v>0.07739648237050872</v>
      </c>
      <c r="AK5" s="270">
        <v>0.07527920614415445</v>
      </c>
      <c r="AL5" s="270">
        <v>0.0741470002330896</v>
      </c>
      <c r="AM5" s="270">
        <v>0.07136498885822612</v>
      </c>
      <c r="AN5" s="270">
        <v>0.06217010611559355</v>
      </c>
      <c r="AO5" s="270">
        <v>0.06526663575780565</v>
      </c>
      <c r="AP5" s="270">
        <v>0.06467832753309156</v>
      </c>
      <c r="AQ5" s="270">
        <v>0.062048048075790514</v>
      </c>
      <c r="AR5" s="270">
        <v>0.06574514380571554</v>
      </c>
      <c r="AS5" s="270">
        <v>0.06660320682233059</v>
      </c>
      <c r="AT5" s="270">
        <v>0.05930036431942994</v>
      </c>
      <c r="AU5" s="270">
        <v>0.030696427163025473</v>
      </c>
      <c r="AV5" s="270">
        <v>0.05741118037369101</v>
      </c>
      <c r="AW5" s="270">
        <v>0.06173466633123458</v>
      </c>
      <c r="AX5" s="270">
        <v>0.062358316149981725</v>
      </c>
      <c r="AY5" s="270">
        <v>0.0487167852068964</v>
      </c>
      <c r="AZ5" s="270">
        <v>0.04745710533469138</v>
      </c>
      <c r="BA5" s="270">
        <v>0.033976488806787</v>
      </c>
      <c r="BB5" s="270">
        <v>0.025615614033238837</v>
      </c>
      <c r="BC5" s="270">
        <v>0.011868245378560769</v>
      </c>
      <c r="BD5" s="270">
        <v>0.010177291766969111</v>
      </c>
      <c r="BE5" s="270">
        <v>0.028367741531829183</v>
      </c>
      <c r="BF5" s="270">
        <v>0.043770301198669</v>
      </c>
      <c r="BG5" s="270">
        <v>0.04544146182123112</v>
      </c>
      <c r="BH5" s="270">
        <v>0.04718452446627914</v>
      </c>
      <c r="BI5" s="270" t="s">
        <v>63</v>
      </c>
      <c r="BJ5" s="271" t="s">
        <v>63</v>
      </c>
      <c r="BK5" s="271" t="s">
        <v>63</v>
      </c>
      <c r="BL5" s="271" t="s">
        <v>63</v>
      </c>
      <c r="BM5" s="271" t="s">
        <v>63</v>
      </c>
      <c r="BN5" s="271" t="s">
        <v>63</v>
      </c>
      <c r="BO5" s="271" t="s">
        <v>63</v>
      </c>
      <c r="BP5" s="271" t="s">
        <v>63</v>
      </c>
      <c r="BQ5" s="271" t="s">
        <v>63</v>
      </c>
      <c r="BR5" s="271" t="s">
        <v>63</v>
      </c>
      <c r="BS5" s="271" t="s">
        <v>63</v>
      </c>
      <c r="BT5" s="271" t="s">
        <v>63</v>
      </c>
      <c r="BU5" s="271" t="s">
        <v>63</v>
      </c>
      <c r="BV5" s="271" t="s">
        <v>63</v>
      </c>
      <c r="BW5" s="271" t="s">
        <v>63</v>
      </c>
      <c r="BX5" s="271" t="s">
        <v>63</v>
      </c>
      <c r="BY5" s="271" t="s">
        <v>63</v>
      </c>
      <c r="BZ5" s="271" t="s">
        <v>63</v>
      </c>
      <c r="CA5" s="271" t="s">
        <v>63</v>
      </c>
      <c r="CB5" s="271" t="s">
        <v>63</v>
      </c>
      <c r="CC5" s="271" t="s">
        <v>63</v>
      </c>
      <c r="CD5" s="271" t="s">
        <v>63</v>
      </c>
      <c r="CE5" s="271" t="s">
        <v>63</v>
      </c>
      <c r="CF5" s="271" t="s">
        <v>63</v>
      </c>
      <c r="CG5" s="271" t="s">
        <v>63</v>
      </c>
      <c r="CH5" s="271" t="s">
        <v>63</v>
      </c>
      <c r="CI5" s="271" t="s">
        <v>63</v>
      </c>
      <c r="CJ5" s="271" t="s">
        <v>63</v>
      </c>
      <c r="CK5" s="271" t="s">
        <v>63</v>
      </c>
      <c r="CL5" s="271" t="s">
        <v>63</v>
      </c>
      <c r="CM5" s="271" t="s">
        <v>63</v>
      </c>
      <c r="CN5" s="271" t="s">
        <v>63</v>
      </c>
      <c r="CO5" s="271" t="s">
        <v>63</v>
      </c>
      <c r="CP5" s="271" t="s">
        <v>63</v>
      </c>
      <c r="CQ5" s="271" t="s">
        <v>63</v>
      </c>
      <c r="CR5" s="271" t="s">
        <v>63</v>
      </c>
      <c r="CS5" s="271" t="s">
        <v>63</v>
      </c>
      <c r="CT5" s="271" t="s">
        <v>63</v>
      </c>
      <c r="CU5" s="271" t="s">
        <v>63</v>
      </c>
      <c r="CV5" s="271" t="s">
        <v>63</v>
      </c>
      <c r="CW5" s="271" t="s">
        <v>63</v>
      </c>
      <c r="CX5" s="271" t="s">
        <v>63</v>
      </c>
      <c r="CY5" s="271" t="s">
        <v>63</v>
      </c>
      <c r="CZ5" s="271" t="s">
        <v>63</v>
      </c>
      <c r="DA5" s="271" t="s">
        <v>63</v>
      </c>
      <c r="DB5" s="271" t="s">
        <v>63</v>
      </c>
    </row>
    <row r="6" spans="1:106" s="267" customFormat="1" ht="12.75">
      <c r="A6" s="269" t="s">
        <v>65</v>
      </c>
      <c r="B6" s="270">
        <v>-0.04772305989249589</v>
      </c>
      <c r="C6" s="270">
        <v>-0.03574008571482043</v>
      </c>
      <c r="D6" s="270">
        <v>-0.044795677718579285</v>
      </c>
      <c r="E6" s="270">
        <v>-0.04869445028695052</v>
      </c>
      <c r="F6" s="270">
        <v>-0.05028075110714805</v>
      </c>
      <c r="G6" s="270">
        <v>-0.05487273475341774</v>
      </c>
      <c r="H6" s="270">
        <v>-0.04733634623207282</v>
      </c>
      <c r="I6" s="270">
        <v>-0.051072155150651166</v>
      </c>
      <c r="J6" s="270">
        <v>-0.050714389662339404</v>
      </c>
      <c r="K6" s="270">
        <v>-0.0446225315926269</v>
      </c>
      <c r="L6" s="270">
        <v>-0.04609805420509364</v>
      </c>
      <c r="M6" s="270">
        <v>-0.046719834172252055</v>
      </c>
      <c r="N6" s="270">
        <v>-0.044176138536615214</v>
      </c>
      <c r="O6" s="270">
        <v>-0.035062837803902784</v>
      </c>
      <c r="P6" s="270">
        <v>-0.027874047550622536</v>
      </c>
      <c r="Q6" s="270">
        <v>-0.01767360329736708</v>
      </c>
      <c r="R6" s="270">
        <v>-0.013330103497989819</v>
      </c>
      <c r="S6" s="270">
        <v>-0.01401331280387709</v>
      </c>
      <c r="T6" s="270">
        <v>-0.01571834323240724</v>
      </c>
      <c r="U6" s="270">
        <v>-0.021428543371264937</v>
      </c>
      <c r="V6" s="270">
        <v>-0.025177356135800785</v>
      </c>
      <c r="W6" s="270">
        <v>-0.02548840393134536</v>
      </c>
      <c r="X6" s="270">
        <v>-0.025302925343560486</v>
      </c>
      <c r="Y6" s="270">
        <v>-0.023337795798122694</v>
      </c>
      <c r="Z6" s="270">
        <v>-0.024239040109495503</v>
      </c>
      <c r="AA6" s="270">
        <v>-0.025313502696216354</v>
      </c>
      <c r="AB6" s="270">
        <v>-0.025665553717054722</v>
      </c>
      <c r="AC6" s="270">
        <v>-0.02221428728383397</v>
      </c>
      <c r="AD6" s="270">
        <v>-0.018795054583525702</v>
      </c>
      <c r="AE6" s="270">
        <v>-0.014523850786361077</v>
      </c>
      <c r="AF6" s="270">
        <v>-0.013387725688436691</v>
      </c>
      <c r="AG6" s="270">
        <v>-0.02031121479422526</v>
      </c>
      <c r="AH6" s="270">
        <v>-0.024387266902620205</v>
      </c>
      <c r="AI6" s="270">
        <v>-0.02296443588309617</v>
      </c>
      <c r="AJ6" s="270">
        <v>-0.024341495561916917</v>
      </c>
      <c r="AK6" s="270">
        <v>-0.025666229055572098</v>
      </c>
      <c r="AL6" s="270">
        <v>-0.028637849765670076</v>
      </c>
      <c r="AM6" s="270">
        <v>-0.0316466174448257</v>
      </c>
      <c r="AN6" s="270">
        <v>-0.03057192420249745</v>
      </c>
      <c r="AO6" s="270">
        <v>-0.030114970341837303</v>
      </c>
      <c r="AP6" s="270">
        <v>-0.02957033423480545</v>
      </c>
      <c r="AQ6" s="270">
        <v>-0.025788672527557583</v>
      </c>
      <c r="AR6" s="270">
        <v>-0.03015395385880177</v>
      </c>
      <c r="AS6" s="270">
        <v>-0.023844226610652264</v>
      </c>
      <c r="AT6" s="270">
        <v>-0.026049704681518626</v>
      </c>
      <c r="AU6" s="270">
        <v>-0.009479494753333224</v>
      </c>
      <c r="AV6" s="270">
        <v>-0.008499826890997283</v>
      </c>
      <c r="AW6" s="270">
        <v>-0.008305683399336402</v>
      </c>
      <c r="AX6" s="270">
        <v>-0.01263869052285688</v>
      </c>
      <c r="AY6" s="270">
        <v>-0.021203139266340834</v>
      </c>
      <c r="AZ6" s="270">
        <v>-0.025105559122837736</v>
      </c>
      <c r="BA6" s="270">
        <v>-0.04905302502022259</v>
      </c>
      <c r="BB6" s="270">
        <v>-0.0501351384554903</v>
      </c>
      <c r="BC6" s="270">
        <v>-0.060357087138622534</v>
      </c>
      <c r="BD6" s="270">
        <v>-0.05887921657196886</v>
      </c>
      <c r="BE6" s="270">
        <v>-0.040968270834761546</v>
      </c>
      <c r="BF6" s="270">
        <v>-0.01898583858652224</v>
      </c>
      <c r="BG6" s="270">
        <v>-0.03588732612140991</v>
      </c>
      <c r="BH6" s="270">
        <v>-0.03603428179636613</v>
      </c>
      <c r="BI6" s="270" t="s">
        <v>63</v>
      </c>
      <c r="BJ6" s="271" t="s">
        <v>63</v>
      </c>
      <c r="BK6" s="271" t="s">
        <v>63</v>
      </c>
      <c r="BL6" s="271" t="s">
        <v>63</v>
      </c>
      <c r="BM6" s="271" t="s">
        <v>63</v>
      </c>
      <c r="BN6" s="271" t="s">
        <v>63</v>
      </c>
      <c r="BO6" s="271" t="s">
        <v>63</v>
      </c>
      <c r="BP6" s="271" t="s">
        <v>63</v>
      </c>
      <c r="BQ6" s="271" t="s">
        <v>63</v>
      </c>
      <c r="BR6" s="271" t="s">
        <v>63</v>
      </c>
      <c r="BS6" s="271" t="s">
        <v>63</v>
      </c>
      <c r="BT6" s="271" t="s">
        <v>63</v>
      </c>
      <c r="BU6" s="271" t="s">
        <v>63</v>
      </c>
      <c r="BV6" s="271" t="s">
        <v>63</v>
      </c>
      <c r="BW6" s="271" t="s">
        <v>63</v>
      </c>
      <c r="BX6" s="271" t="s">
        <v>63</v>
      </c>
      <c r="BY6" s="271" t="s">
        <v>63</v>
      </c>
      <c r="BZ6" s="271" t="s">
        <v>63</v>
      </c>
      <c r="CA6" s="271" t="s">
        <v>63</v>
      </c>
      <c r="CB6" s="271" t="s">
        <v>63</v>
      </c>
      <c r="CC6" s="271" t="s">
        <v>63</v>
      </c>
      <c r="CD6" s="271" t="s">
        <v>63</v>
      </c>
      <c r="CE6" s="271" t="s">
        <v>63</v>
      </c>
      <c r="CF6" s="271" t="s">
        <v>63</v>
      </c>
      <c r="CG6" s="271" t="s">
        <v>63</v>
      </c>
      <c r="CH6" s="271" t="s">
        <v>63</v>
      </c>
      <c r="CI6" s="271" t="s">
        <v>63</v>
      </c>
      <c r="CJ6" s="271" t="s">
        <v>63</v>
      </c>
      <c r="CK6" s="271" t="s">
        <v>63</v>
      </c>
      <c r="CL6" s="271" t="s">
        <v>63</v>
      </c>
      <c r="CM6" s="271" t="s">
        <v>63</v>
      </c>
      <c r="CN6" s="271" t="s">
        <v>63</v>
      </c>
      <c r="CO6" s="271" t="s">
        <v>63</v>
      </c>
      <c r="CP6" s="271" t="s">
        <v>63</v>
      </c>
      <c r="CQ6" s="271" t="s">
        <v>63</v>
      </c>
      <c r="CR6" s="271" t="s">
        <v>63</v>
      </c>
      <c r="CS6" s="271" t="s">
        <v>63</v>
      </c>
      <c r="CT6" s="271" t="s">
        <v>63</v>
      </c>
      <c r="CU6" s="271" t="s">
        <v>63</v>
      </c>
      <c r="CV6" s="271" t="s">
        <v>63</v>
      </c>
      <c r="CW6" s="271" t="s">
        <v>63</v>
      </c>
      <c r="CX6" s="271" t="s">
        <v>63</v>
      </c>
      <c r="CY6" s="271" t="s">
        <v>63</v>
      </c>
      <c r="CZ6" s="271" t="s">
        <v>63</v>
      </c>
      <c r="DA6" s="271" t="s">
        <v>63</v>
      </c>
      <c r="DB6" s="271" t="s">
        <v>63</v>
      </c>
    </row>
    <row r="7" spans="1:106" s="267" customFormat="1" ht="12.75">
      <c r="A7" s="269" t="s">
        <v>66</v>
      </c>
      <c r="B7" s="270">
        <v>-0.029999694064183683</v>
      </c>
      <c r="C7" s="270">
        <v>-0.027027653930715236</v>
      </c>
      <c r="D7" s="270">
        <v>-0.02279468391388219</v>
      </c>
      <c r="E7" s="270">
        <v>-0.0353360632300446</v>
      </c>
      <c r="F7" s="270">
        <v>-0.02804416024885436</v>
      </c>
      <c r="G7" s="270">
        <v>-0.03252766765142586</v>
      </c>
      <c r="H7" s="270">
        <v>-0.0352309576135643</v>
      </c>
      <c r="I7" s="270">
        <v>-0.03624648841387239</v>
      </c>
      <c r="J7" s="270">
        <v>-0.045392888579846614</v>
      </c>
      <c r="K7" s="270">
        <v>-0.04400708739414493</v>
      </c>
      <c r="L7" s="270">
        <v>-0.04496423742393057</v>
      </c>
      <c r="M7" s="270">
        <v>-0.038648846018380534</v>
      </c>
      <c r="N7" s="270">
        <v>-0.0403426021938325</v>
      </c>
      <c r="O7" s="270">
        <v>-0.04246414832372558</v>
      </c>
      <c r="P7" s="270">
        <v>-0.0378487340566859</v>
      </c>
      <c r="Q7" s="270">
        <v>-0.03539556026040097</v>
      </c>
      <c r="R7" s="270">
        <v>-0.036890712522372054</v>
      </c>
      <c r="S7" s="270">
        <v>-0.035737619949013893</v>
      </c>
      <c r="T7" s="270">
        <v>-0.03751443047807559</v>
      </c>
      <c r="U7" s="270">
        <v>-0.03658492731560699</v>
      </c>
      <c r="V7" s="270">
        <v>-0.033429352821179585</v>
      </c>
      <c r="W7" s="270">
        <v>-0.033889021244395905</v>
      </c>
      <c r="X7" s="270">
        <v>-0.037226514296137464</v>
      </c>
      <c r="Y7" s="270">
        <v>-0.02737864615555084</v>
      </c>
      <c r="Z7" s="270">
        <v>-0.026201153833767133</v>
      </c>
      <c r="AA7" s="270">
        <v>-0.024143182576753807</v>
      </c>
      <c r="AB7" s="270">
        <v>-0.02530272501489228</v>
      </c>
      <c r="AC7" s="270">
        <v>-0.029403475962974997</v>
      </c>
      <c r="AD7" s="270">
        <v>-0.025941083261075668</v>
      </c>
      <c r="AE7" s="270">
        <v>-0.0231929005998996</v>
      </c>
      <c r="AF7" s="270">
        <v>-0.02982187178647486</v>
      </c>
      <c r="AG7" s="270">
        <v>-0.029538679255193476</v>
      </c>
      <c r="AH7" s="270">
        <v>-0.0388292534831774</v>
      </c>
      <c r="AI7" s="270">
        <v>-0.029106405337629968</v>
      </c>
      <c r="AJ7" s="270">
        <v>-0.031597820820857346</v>
      </c>
      <c r="AK7" s="270">
        <v>-0.03145180880604637</v>
      </c>
      <c r="AL7" s="270">
        <v>-0.03465629294499825</v>
      </c>
      <c r="AM7" s="270">
        <v>-0.03737334615627115</v>
      </c>
      <c r="AN7" s="270">
        <v>-0.033841721759213385</v>
      </c>
      <c r="AO7" s="270">
        <v>-0.02933688115440125</v>
      </c>
      <c r="AP7" s="270">
        <v>-0.03139192531023586</v>
      </c>
      <c r="AQ7" s="270">
        <v>-0.030653734189017047</v>
      </c>
      <c r="AR7" s="270">
        <v>-0.031723669281094366</v>
      </c>
      <c r="AS7" s="270">
        <v>-0.030000392072298127</v>
      </c>
      <c r="AT7" s="270">
        <v>-0.030053482368572564</v>
      </c>
      <c r="AU7" s="270">
        <v>-0.043250048076850275</v>
      </c>
      <c r="AV7" s="270">
        <v>-0.038366254414542895</v>
      </c>
      <c r="AW7" s="270">
        <v>-0.029884433315653252</v>
      </c>
      <c r="AX7" s="270">
        <v>-0.03606776465514861</v>
      </c>
      <c r="AY7" s="270">
        <v>-0.039905838243066594</v>
      </c>
      <c r="AZ7" s="270">
        <v>-0.04359271416821074</v>
      </c>
      <c r="BA7" s="270">
        <v>-0.055198717509677</v>
      </c>
      <c r="BB7" s="270">
        <v>-0.06038578987037834</v>
      </c>
      <c r="BC7" s="270">
        <v>-0.07289229198633147</v>
      </c>
      <c r="BD7" s="270">
        <v>-0.08485470516387122</v>
      </c>
      <c r="BE7" s="270">
        <v>-0.07144613732337683</v>
      </c>
      <c r="BF7" s="270">
        <v>-0.05190806231668251</v>
      </c>
      <c r="BG7" s="270">
        <v>-0.04605766602507075</v>
      </c>
      <c r="BH7" s="270">
        <v>-0.045816601263832954</v>
      </c>
      <c r="BI7" s="270" t="s">
        <v>63</v>
      </c>
      <c r="BJ7" s="271" t="s">
        <v>63</v>
      </c>
      <c r="BK7" s="271" t="s">
        <v>63</v>
      </c>
      <c r="BL7" s="271" t="s">
        <v>63</v>
      </c>
      <c r="BM7" s="271" t="s">
        <v>63</v>
      </c>
      <c r="BN7" s="271" t="s">
        <v>63</v>
      </c>
      <c r="BO7" s="271" t="s">
        <v>63</v>
      </c>
      <c r="BP7" s="271" t="s">
        <v>63</v>
      </c>
      <c r="BQ7" s="271" t="s">
        <v>63</v>
      </c>
      <c r="BR7" s="271" t="s">
        <v>63</v>
      </c>
      <c r="BS7" s="271" t="s">
        <v>63</v>
      </c>
      <c r="BT7" s="271" t="s">
        <v>63</v>
      </c>
      <c r="BU7" s="271" t="s">
        <v>63</v>
      </c>
      <c r="BV7" s="271" t="s">
        <v>63</v>
      </c>
      <c r="BW7" s="271" t="s">
        <v>63</v>
      </c>
      <c r="BX7" s="271" t="s">
        <v>63</v>
      </c>
      <c r="BY7" s="271" t="s">
        <v>63</v>
      </c>
      <c r="BZ7" s="271" t="s">
        <v>63</v>
      </c>
      <c r="CA7" s="271" t="s">
        <v>63</v>
      </c>
      <c r="CB7" s="271" t="s">
        <v>63</v>
      </c>
      <c r="CC7" s="271" t="s">
        <v>63</v>
      </c>
      <c r="CD7" s="271" t="s">
        <v>63</v>
      </c>
      <c r="CE7" s="271" t="s">
        <v>63</v>
      </c>
      <c r="CF7" s="271" t="s">
        <v>63</v>
      </c>
      <c r="CG7" s="271" t="s">
        <v>63</v>
      </c>
      <c r="CH7" s="271" t="s">
        <v>63</v>
      </c>
      <c r="CI7" s="271" t="s">
        <v>63</v>
      </c>
      <c r="CJ7" s="271" t="s">
        <v>63</v>
      </c>
      <c r="CK7" s="271" t="s">
        <v>63</v>
      </c>
      <c r="CL7" s="271" t="s">
        <v>63</v>
      </c>
      <c r="CM7" s="271" t="s">
        <v>63</v>
      </c>
      <c r="CN7" s="271" t="s">
        <v>63</v>
      </c>
      <c r="CO7" s="271" t="s">
        <v>63</v>
      </c>
      <c r="CP7" s="271" t="s">
        <v>63</v>
      </c>
      <c r="CQ7" s="271" t="s">
        <v>63</v>
      </c>
      <c r="CR7" s="271" t="s">
        <v>63</v>
      </c>
      <c r="CS7" s="271" t="s">
        <v>63</v>
      </c>
      <c r="CT7" s="271" t="s">
        <v>63</v>
      </c>
      <c r="CU7" s="271" t="s">
        <v>63</v>
      </c>
      <c r="CV7" s="271" t="s">
        <v>63</v>
      </c>
      <c r="CW7" s="271" t="s">
        <v>63</v>
      </c>
      <c r="CX7" s="271" t="s">
        <v>63</v>
      </c>
      <c r="CY7" s="271" t="s">
        <v>63</v>
      </c>
      <c r="CZ7" s="271" t="s">
        <v>63</v>
      </c>
      <c r="DA7" s="271" t="s">
        <v>63</v>
      </c>
      <c r="DB7" s="271" t="s">
        <v>63</v>
      </c>
    </row>
    <row r="8" spans="1:106" s="267" customFormat="1" ht="12.75">
      <c r="A8" s="269" t="s">
        <v>67</v>
      </c>
      <c r="B8" s="270">
        <v>-0.00637544681425623</v>
      </c>
      <c r="C8" s="270">
        <v>-0.0017510860407595067</v>
      </c>
      <c r="D8" s="270">
        <v>-0.0027772990886915983</v>
      </c>
      <c r="E8" s="270">
        <v>-0.0064932966313230546</v>
      </c>
      <c r="F8" s="270">
        <v>-0.01552108889635095</v>
      </c>
      <c r="G8" s="270">
        <v>-0.019230673360220548</v>
      </c>
      <c r="H8" s="270">
        <v>-0.018773347540637007</v>
      </c>
      <c r="I8" s="270">
        <v>-0.0247560419583783</v>
      </c>
      <c r="J8" s="270">
        <v>-0.023955066893293585</v>
      </c>
      <c r="K8" s="270">
        <v>-0.01950353665487217</v>
      </c>
      <c r="L8" s="270">
        <v>-0.013592632533190032</v>
      </c>
      <c r="M8" s="270">
        <v>-0.006895311159241676</v>
      </c>
      <c r="N8" s="270">
        <v>-0.001954590973851252</v>
      </c>
      <c r="O8" s="270">
        <v>0.0043310054650237</v>
      </c>
      <c r="P8" s="270">
        <v>0.006777664487849778</v>
      </c>
      <c r="Q8" s="270">
        <v>0.011327190007543047</v>
      </c>
      <c r="R8" s="270">
        <v>0.014632755511469843</v>
      </c>
      <c r="S8" s="270">
        <v>0.021111858104092107</v>
      </c>
      <c r="T8" s="270">
        <v>0.015579372283825263</v>
      </c>
      <c r="U8" s="270">
        <v>0.020386503655688233</v>
      </c>
      <c r="V8" s="270">
        <v>0.025037856414639747</v>
      </c>
      <c r="W8" s="270">
        <v>0.024242549569017505</v>
      </c>
      <c r="X8" s="270">
        <v>0.024558194292149848</v>
      </c>
      <c r="Y8" s="270">
        <v>0.0303401490816898</v>
      </c>
      <c r="Z8" s="270">
        <v>0.025069545433136452</v>
      </c>
      <c r="AA8" s="270">
        <v>0.020790229606195292</v>
      </c>
      <c r="AB8" s="270">
        <v>0.024254833219557605</v>
      </c>
      <c r="AC8" s="270">
        <v>0.02717740137909877</v>
      </c>
      <c r="AD8" s="270">
        <v>0.027806106945615593</v>
      </c>
      <c r="AE8" s="270">
        <v>0.029729302505644952</v>
      </c>
      <c r="AF8" s="270">
        <v>0.03041936424586178</v>
      </c>
      <c r="AG8" s="270">
        <v>0.027197162702451053</v>
      </c>
      <c r="AH8" s="270">
        <v>0.0242361794807983</v>
      </c>
      <c r="AI8" s="270">
        <v>0.026435412609399023</v>
      </c>
      <c r="AJ8" s="270">
        <v>0.029767448045269616</v>
      </c>
      <c r="AK8" s="270">
        <v>0.027677320113889795</v>
      </c>
      <c r="AL8" s="270">
        <v>0.025929188239154077</v>
      </c>
      <c r="AM8" s="270">
        <v>0.024039989043479006</v>
      </c>
      <c r="AN8" s="270">
        <v>0.021258447326891337</v>
      </c>
      <c r="AO8" s="270">
        <v>0.01788301290228462</v>
      </c>
      <c r="AP8" s="270">
        <v>0.0282366557383655</v>
      </c>
      <c r="AQ8" s="270">
        <v>0.029637459721527197</v>
      </c>
      <c r="AR8" s="270">
        <v>0.029814367352774852</v>
      </c>
      <c r="AS8" s="270">
        <v>0.036283004777217964</v>
      </c>
      <c r="AT8" s="270">
        <v>0.036640362230288256</v>
      </c>
      <c r="AU8" s="270">
        <v>0.025263946345246317</v>
      </c>
      <c r="AV8" s="270">
        <v>0.04340250757702856</v>
      </c>
      <c r="AW8" s="270">
        <v>0.04303592601485733</v>
      </c>
      <c r="AX8" s="270">
        <v>0.0356502922136409</v>
      </c>
      <c r="AY8" s="270">
        <v>0.031237106801917797</v>
      </c>
      <c r="AZ8" s="270">
        <v>0.020398941668680552</v>
      </c>
      <c r="BA8" s="270">
        <v>0.0010486551195688992</v>
      </c>
      <c r="BB8" s="270">
        <v>-0.010709477356037663</v>
      </c>
      <c r="BC8" s="270">
        <v>-0.018366365722470423</v>
      </c>
      <c r="BD8" s="270">
        <v>-0.03338509971108811</v>
      </c>
      <c r="BE8" s="270">
        <v>-0.006314052867012592</v>
      </c>
      <c r="BF8" s="270">
        <v>0.008994797242918798</v>
      </c>
      <c r="BG8" s="270">
        <v>0.013766582259344648</v>
      </c>
      <c r="BH8" s="270">
        <v>0.02337275782942249</v>
      </c>
      <c r="BI8" s="270" t="s">
        <v>63</v>
      </c>
      <c r="BJ8" s="271" t="s">
        <v>63</v>
      </c>
      <c r="BK8" s="271" t="s">
        <v>63</v>
      </c>
      <c r="BL8" s="271" t="s">
        <v>63</v>
      </c>
      <c r="BM8" s="271" t="s">
        <v>63</v>
      </c>
      <c r="BN8" s="271" t="s">
        <v>63</v>
      </c>
      <c r="BO8" s="271" t="s">
        <v>63</v>
      </c>
      <c r="BP8" s="271" t="s">
        <v>63</v>
      </c>
      <c r="BQ8" s="271" t="s">
        <v>63</v>
      </c>
      <c r="BR8" s="271" t="s">
        <v>63</v>
      </c>
      <c r="BS8" s="271" t="s">
        <v>63</v>
      </c>
      <c r="BT8" s="271" t="s">
        <v>63</v>
      </c>
      <c r="BU8" s="271" t="s">
        <v>63</v>
      </c>
      <c r="BV8" s="271" t="s">
        <v>63</v>
      </c>
      <c r="BW8" s="271" t="s">
        <v>63</v>
      </c>
      <c r="BX8" s="271" t="s">
        <v>63</v>
      </c>
      <c r="BY8" s="271" t="s">
        <v>63</v>
      </c>
      <c r="BZ8" s="271" t="s">
        <v>63</v>
      </c>
      <c r="CA8" s="271" t="s">
        <v>63</v>
      </c>
      <c r="CB8" s="271" t="s">
        <v>63</v>
      </c>
      <c r="CC8" s="271" t="s">
        <v>63</v>
      </c>
      <c r="CD8" s="271" t="s">
        <v>63</v>
      </c>
      <c r="CE8" s="271" t="s">
        <v>63</v>
      </c>
      <c r="CF8" s="271" t="s">
        <v>63</v>
      </c>
      <c r="CG8" s="271" t="s">
        <v>63</v>
      </c>
      <c r="CH8" s="271" t="s">
        <v>63</v>
      </c>
      <c r="CI8" s="271" t="s">
        <v>63</v>
      </c>
      <c r="CJ8" s="271" t="s">
        <v>63</v>
      </c>
      <c r="CK8" s="271" t="s">
        <v>63</v>
      </c>
      <c r="CL8" s="271" t="s">
        <v>63</v>
      </c>
      <c r="CM8" s="271" t="s">
        <v>63</v>
      </c>
      <c r="CN8" s="271" t="s">
        <v>63</v>
      </c>
      <c r="CO8" s="271" t="s">
        <v>63</v>
      </c>
      <c r="CP8" s="271" t="s">
        <v>63</v>
      </c>
      <c r="CQ8" s="271" t="s">
        <v>63</v>
      </c>
      <c r="CR8" s="271" t="s">
        <v>63</v>
      </c>
      <c r="CS8" s="271" t="s">
        <v>63</v>
      </c>
      <c r="CT8" s="271" t="s">
        <v>63</v>
      </c>
      <c r="CU8" s="271" t="s">
        <v>63</v>
      </c>
      <c r="CV8" s="271" t="s">
        <v>63</v>
      </c>
      <c r="CW8" s="271" t="s">
        <v>63</v>
      </c>
      <c r="CX8" s="271" t="s">
        <v>63</v>
      </c>
      <c r="CY8" s="271" t="s">
        <v>63</v>
      </c>
      <c r="CZ8" s="271" t="s">
        <v>63</v>
      </c>
      <c r="DA8" s="271" t="s">
        <v>63</v>
      </c>
      <c r="DB8" s="271" t="s">
        <v>63</v>
      </c>
    </row>
    <row r="9" s="265" customFormat="1" ht="12.75">
      <c r="A9" s="272" t="s">
        <v>275</v>
      </c>
    </row>
    <row r="10" ht="15">
      <c r="A10" s="273" t="s">
        <v>276</v>
      </c>
    </row>
  </sheetData>
  <sheetProtection/>
  <mergeCells count="15">
    <mergeCell ref="AX3:BA3"/>
    <mergeCell ref="BB3:BE3"/>
    <mergeCell ref="BF3:BI3"/>
    <mergeCell ref="Z3:AC3"/>
    <mergeCell ref="AD3:AG3"/>
    <mergeCell ref="AH3:AK3"/>
    <mergeCell ref="AL3:AO3"/>
    <mergeCell ref="AP3:AS3"/>
    <mergeCell ref="AT3:AW3"/>
    <mergeCell ref="B3:E3"/>
    <mergeCell ref="F3:I3"/>
    <mergeCell ref="J3:M3"/>
    <mergeCell ref="N3:Q3"/>
    <mergeCell ref="R3:U3"/>
    <mergeCell ref="V3:Y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1:BI10"/>
  <sheetViews>
    <sheetView zoomScalePageLayoutView="0" workbookViewId="0" topLeftCell="A1">
      <selection activeCell="BL15" sqref="BL15"/>
    </sheetView>
  </sheetViews>
  <sheetFormatPr defaultColWidth="11.421875" defaultRowHeight="15"/>
  <cols>
    <col min="1" max="16384" width="11.421875" style="261" customWidth="1"/>
  </cols>
  <sheetData>
    <row r="1" s="275" customFormat="1" ht="15.75">
      <c r="A1" s="274" t="s">
        <v>251</v>
      </c>
    </row>
    <row r="2" s="275" customFormat="1" ht="13.5"/>
    <row r="3" spans="1:61" s="276" customFormat="1" ht="13.5">
      <c r="A3" s="450" t="s">
        <v>214</v>
      </c>
      <c r="B3" s="440" t="s">
        <v>233</v>
      </c>
      <c r="C3" s="441"/>
      <c r="D3" s="441"/>
      <c r="E3" s="442"/>
      <c r="F3" s="440" t="s">
        <v>234</v>
      </c>
      <c r="G3" s="441"/>
      <c r="H3" s="441"/>
      <c r="I3" s="442"/>
      <c r="J3" s="440" t="s">
        <v>235</v>
      </c>
      <c r="K3" s="441"/>
      <c r="L3" s="441"/>
      <c r="M3" s="442"/>
      <c r="N3" s="440" t="s">
        <v>236</v>
      </c>
      <c r="O3" s="441"/>
      <c r="P3" s="441"/>
      <c r="Q3" s="442"/>
      <c r="R3" s="440" t="s">
        <v>237</v>
      </c>
      <c r="S3" s="441"/>
      <c r="T3" s="441"/>
      <c r="U3" s="442"/>
      <c r="V3" s="440" t="s">
        <v>238</v>
      </c>
      <c r="W3" s="441"/>
      <c r="X3" s="441"/>
      <c r="Y3" s="442"/>
      <c r="Z3" s="440" t="s">
        <v>239</v>
      </c>
      <c r="AA3" s="441"/>
      <c r="AB3" s="441"/>
      <c r="AC3" s="442"/>
      <c r="AD3" s="440" t="s">
        <v>240</v>
      </c>
      <c r="AE3" s="441"/>
      <c r="AF3" s="441"/>
      <c r="AG3" s="442"/>
      <c r="AH3" s="440" t="s">
        <v>241</v>
      </c>
      <c r="AI3" s="441"/>
      <c r="AJ3" s="441"/>
      <c r="AK3" s="442"/>
      <c r="AL3" s="440" t="s">
        <v>242</v>
      </c>
      <c r="AM3" s="441"/>
      <c r="AN3" s="441"/>
      <c r="AO3" s="442"/>
      <c r="AP3" s="440" t="s">
        <v>243</v>
      </c>
      <c r="AQ3" s="441"/>
      <c r="AR3" s="441"/>
      <c r="AS3" s="442"/>
      <c r="AT3" s="440" t="s">
        <v>244</v>
      </c>
      <c r="AU3" s="441"/>
      <c r="AV3" s="441"/>
      <c r="AW3" s="442"/>
      <c r="AX3" s="440" t="s">
        <v>245</v>
      </c>
      <c r="AY3" s="441"/>
      <c r="AZ3" s="441"/>
      <c r="BA3" s="442"/>
      <c r="BB3" s="440" t="s">
        <v>246</v>
      </c>
      <c r="BC3" s="441"/>
      <c r="BD3" s="441"/>
      <c r="BE3" s="442"/>
      <c r="BF3" s="440" t="s">
        <v>247</v>
      </c>
      <c r="BG3" s="441"/>
      <c r="BH3" s="441"/>
      <c r="BI3" s="442"/>
    </row>
    <row r="4" spans="1:61" s="276" customFormat="1" ht="13.5">
      <c r="A4" s="451"/>
      <c r="B4" s="262" t="s">
        <v>15</v>
      </c>
      <c r="C4" s="262" t="s">
        <v>16</v>
      </c>
      <c r="D4" s="262" t="s">
        <v>17</v>
      </c>
      <c r="E4" s="262" t="s">
        <v>18</v>
      </c>
      <c r="F4" s="262" t="s">
        <v>15</v>
      </c>
      <c r="G4" s="262" t="s">
        <v>16</v>
      </c>
      <c r="H4" s="262" t="s">
        <v>17</v>
      </c>
      <c r="I4" s="262" t="s">
        <v>18</v>
      </c>
      <c r="J4" s="262" t="s">
        <v>15</v>
      </c>
      <c r="K4" s="262" t="s">
        <v>16</v>
      </c>
      <c r="L4" s="262" t="s">
        <v>17</v>
      </c>
      <c r="M4" s="262" t="s">
        <v>18</v>
      </c>
      <c r="N4" s="262" t="s">
        <v>15</v>
      </c>
      <c r="O4" s="262" t="s">
        <v>16</v>
      </c>
      <c r="P4" s="262" t="s">
        <v>17</v>
      </c>
      <c r="Q4" s="262" t="s">
        <v>18</v>
      </c>
      <c r="R4" s="262" t="s">
        <v>15</v>
      </c>
      <c r="S4" s="262" t="s">
        <v>16</v>
      </c>
      <c r="T4" s="262" t="s">
        <v>17</v>
      </c>
      <c r="U4" s="262" t="s">
        <v>18</v>
      </c>
      <c r="V4" s="262" t="s">
        <v>15</v>
      </c>
      <c r="W4" s="262" t="s">
        <v>16</v>
      </c>
      <c r="X4" s="262" t="s">
        <v>17</v>
      </c>
      <c r="Y4" s="262" t="s">
        <v>18</v>
      </c>
      <c r="Z4" s="262" t="s">
        <v>15</v>
      </c>
      <c r="AA4" s="262" t="s">
        <v>16</v>
      </c>
      <c r="AB4" s="262" t="s">
        <v>17</v>
      </c>
      <c r="AC4" s="262" t="s">
        <v>18</v>
      </c>
      <c r="AD4" s="262" t="s">
        <v>15</v>
      </c>
      <c r="AE4" s="262" t="s">
        <v>16</v>
      </c>
      <c r="AF4" s="262" t="s">
        <v>17</v>
      </c>
      <c r="AG4" s="262" t="s">
        <v>18</v>
      </c>
      <c r="AH4" s="262" t="s">
        <v>15</v>
      </c>
      <c r="AI4" s="262" t="s">
        <v>16</v>
      </c>
      <c r="AJ4" s="262" t="s">
        <v>17</v>
      </c>
      <c r="AK4" s="262" t="s">
        <v>18</v>
      </c>
      <c r="AL4" s="262" t="s">
        <v>15</v>
      </c>
      <c r="AM4" s="262" t="s">
        <v>16</v>
      </c>
      <c r="AN4" s="262" t="s">
        <v>17</v>
      </c>
      <c r="AO4" s="262" t="s">
        <v>18</v>
      </c>
      <c r="AP4" s="262" t="s">
        <v>15</v>
      </c>
      <c r="AQ4" s="262" t="s">
        <v>16</v>
      </c>
      <c r="AR4" s="262" t="s">
        <v>17</v>
      </c>
      <c r="AS4" s="262" t="s">
        <v>18</v>
      </c>
      <c r="AT4" s="262" t="s">
        <v>15</v>
      </c>
      <c r="AU4" s="262" t="s">
        <v>16</v>
      </c>
      <c r="AV4" s="262" t="s">
        <v>17</v>
      </c>
      <c r="AW4" s="262" t="s">
        <v>18</v>
      </c>
      <c r="AX4" s="262" t="s">
        <v>15</v>
      </c>
      <c r="AY4" s="262" t="s">
        <v>16</v>
      </c>
      <c r="AZ4" s="262" t="s">
        <v>17</v>
      </c>
      <c r="BA4" s="262" t="s">
        <v>18</v>
      </c>
      <c r="BB4" s="262" t="s">
        <v>15</v>
      </c>
      <c r="BC4" s="262" t="s">
        <v>16</v>
      </c>
      <c r="BD4" s="262" t="s">
        <v>17</v>
      </c>
      <c r="BE4" s="262" t="s">
        <v>18</v>
      </c>
      <c r="BF4" s="262" t="s">
        <v>15</v>
      </c>
      <c r="BG4" s="262" t="s">
        <v>16</v>
      </c>
      <c r="BH4" s="262" t="s">
        <v>17</v>
      </c>
      <c r="BI4" s="262" t="s">
        <v>63</v>
      </c>
    </row>
    <row r="5" spans="1:61" s="276" customFormat="1" ht="13.5">
      <c r="A5" s="277" t="s">
        <v>64</v>
      </c>
      <c r="B5" s="278">
        <v>84.02093477069312</v>
      </c>
      <c r="C5" s="278">
        <v>81.76885189510237</v>
      </c>
      <c r="D5" s="278">
        <v>85.8279050133143</v>
      </c>
      <c r="E5" s="278">
        <v>88.72243962548701</v>
      </c>
      <c r="F5" s="278">
        <v>92.30072156246791</v>
      </c>
      <c r="G5" s="278">
        <v>99.51587648818388</v>
      </c>
      <c r="H5" s="278">
        <v>102.74598579764864</v>
      </c>
      <c r="I5" s="278">
        <v>105.43741615169958</v>
      </c>
      <c r="J5" s="278">
        <v>109.96122613306105</v>
      </c>
      <c r="K5" s="278">
        <v>111.30006582952352</v>
      </c>
      <c r="L5" s="278">
        <v>112.94770428344573</v>
      </c>
      <c r="M5" s="278">
        <v>112.20207763357061</v>
      </c>
      <c r="N5" s="278">
        <v>115.27238540100598</v>
      </c>
      <c r="O5" s="278">
        <v>116.07954973716232</v>
      </c>
      <c r="P5" s="278">
        <v>117.57204147751085</v>
      </c>
      <c r="Q5" s="278">
        <v>115.06052664899967</v>
      </c>
      <c r="R5" s="278">
        <v>115.51516246312167</v>
      </c>
      <c r="S5" s="278">
        <v>115.4029768268547</v>
      </c>
      <c r="T5" s="278">
        <v>115.40558182259593</v>
      </c>
      <c r="U5" s="278">
        <v>117.2590149400776</v>
      </c>
      <c r="V5" s="278">
        <v>117.42808343417015</v>
      </c>
      <c r="W5" s="278">
        <v>117.70899592574395</v>
      </c>
      <c r="X5" s="278">
        <v>120.9580661878172</v>
      </c>
      <c r="Y5" s="278">
        <v>123.06935117883532</v>
      </c>
      <c r="Z5" s="278">
        <v>124.38824771118027</v>
      </c>
      <c r="AA5" s="278">
        <v>128.0505727894529</v>
      </c>
      <c r="AB5" s="278">
        <v>127.53585125388909</v>
      </c>
      <c r="AC5" s="278">
        <v>126.29062058471905</v>
      </c>
      <c r="AD5" s="278">
        <v>126.50098466703776</v>
      </c>
      <c r="AE5" s="278">
        <v>126.91859537775534</v>
      </c>
      <c r="AF5" s="278">
        <v>126.94844606665929</v>
      </c>
      <c r="AG5" s="278">
        <v>128.77732389641596</v>
      </c>
      <c r="AH5" s="278">
        <v>132.92648424436655</v>
      </c>
      <c r="AI5" s="278">
        <v>135.25688781158792</v>
      </c>
      <c r="AJ5" s="278">
        <v>136.7384471107928</v>
      </c>
      <c r="AK5" s="278">
        <v>138.43156622806654</v>
      </c>
      <c r="AL5" s="278">
        <v>139.35501586591872</v>
      </c>
      <c r="AM5" s="278">
        <v>141.17112494605843</v>
      </c>
      <c r="AN5" s="278">
        <v>140.75338612079622</v>
      </c>
      <c r="AO5" s="278">
        <v>141.26076242246668</v>
      </c>
      <c r="AP5" s="278">
        <v>142.89183139528055</v>
      </c>
      <c r="AQ5" s="278">
        <v>140.2784227989227</v>
      </c>
      <c r="AR5" s="278">
        <v>141.3302432105163</v>
      </c>
      <c r="AS5" s="278">
        <v>142.1325818988241</v>
      </c>
      <c r="AT5" s="278">
        <v>138.2379851510972</v>
      </c>
      <c r="AU5" s="278">
        <v>106.94938130283522</v>
      </c>
      <c r="AV5" s="278">
        <v>129.61412539723514</v>
      </c>
      <c r="AW5" s="278">
        <v>137.37240058257953</v>
      </c>
      <c r="AX5" s="278">
        <v>142.04969178843422</v>
      </c>
      <c r="AY5" s="278">
        <v>143.89206435022757</v>
      </c>
      <c r="AZ5" s="278">
        <v>144.84246074730495</v>
      </c>
      <c r="BA5" s="278">
        <v>152.74405340326678</v>
      </c>
      <c r="BB5" s="278">
        <v>157.7302287762776</v>
      </c>
      <c r="BC5" s="278">
        <v>166.11139687772044</v>
      </c>
      <c r="BD5" s="278">
        <v>170.56222427347842</v>
      </c>
      <c r="BE5" s="278">
        <v>170.15593034753846</v>
      </c>
      <c r="BF5" s="278">
        <v>168.66890482776174</v>
      </c>
      <c r="BG5" s="278">
        <v>166.079282831861</v>
      </c>
      <c r="BH5" s="278">
        <v>163.4424292738318</v>
      </c>
      <c r="BI5" s="278" t="s">
        <v>63</v>
      </c>
    </row>
    <row r="6" spans="1:61" s="276" customFormat="1" ht="13.5">
      <c r="A6" s="277" t="s">
        <v>65</v>
      </c>
      <c r="B6" s="278">
        <v>80.49520202495239</v>
      </c>
      <c r="C6" s="278">
        <v>84.08610646049274</v>
      </c>
      <c r="D6" s="278">
        <v>86.85850206194834</v>
      </c>
      <c r="E6" s="278">
        <v>88.76452403794904</v>
      </c>
      <c r="F6" s="278">
        <v>92.40830966220835</v>
      </c>
      <c r="G6" s="278">
        <v>97.96710497438502</v>
      </c>
      <c r="H6" s="278">
        <v>101.69470623768107</v>
      </c>
      <c r="I6" s="278">
        <v>107.92987912572555</v>
      </c>
      <c r="J6" s="278">
        <v>114.85501566579089</v>
      </c>
      <c r="K6" s="278">
        <v>113.83710503709</v>
      </c>
      <c r="L6" s="278">
        <v>115.97283620835607</v>
      </c>
      <c r="M6" s="278">
        <v>116.23724215195087</v>
      </c>
      <c r="N6" s="278">
        <v>116.81579997951638</v>
      </c>
      <c r="O6" s="278">
        <v>118.12821493590508</v>
      </c>
      <c r="P6" s="278">
        <v>123.89477270494596</v>
      </c>
      <c r="Q6" s="278">
        <v>124.02624411879665</v>
      </c>
      <c r="R6" s="278">
        <v>125.5965855055379</v>
      </c>
      <c r="S6" s="278">
        <v>126.02318829674499</v>
      </c>
      <c r="T6" s="278">
        <v>126.55304526671556</v>
      </c>
      <c r="U6" s="278">
        <v>122.81729235772767</v>
      </c>
      <c r="V6" s="278">
        <v>126.259795038365</v>
      </c>
      <c r="W6" s="278">
        <v>126.79048807456037</v>
      </c>
      <c r="X6" s="278">
        <v>130.16610545721326</v>
      </c>
      <c r="Y6" s="278">
        <v>126.77188560105846</v>
      </c>
      <c r="Z6" s="278">
        <v>131.07783567536384</v>
      </c>
      <c r="AA6" s="278">
        <v>133.68615328020132</v>
      </c>
      <c r="AB6" s="278">
        <v>133.2409480154923</v>
      </c>
      <c r="AC6" s="278">
        <v>133.05638639636646</v>
      </c>
      <c r="AD6" s="278">
        <v>133.95620267081355</v>
      </c>
      <c r="AE6" s="278">
        <v>134.71890408439253</v>
      </c>
      <c r="AF6" s="278">
        <v>137.9835336757025</v>
      </c>
      <c r="AG6" s="278">
        <v>142.31393868708338</v>
      </c>
      <c r="AH6" s="278">
        <v>148.421611475845</v>
      </c>
      <c r="AI6" s="278">
        <v>145.9150849338776</v>
      </c>
      <c r="AJ6" s="278">
        <v>147.62567642983004</v>
      </c>
      <c r="AK6" s="278">
        <v>153.72310740733772</v>
      </c>
      <c r="AL6" s="278">
        <v>151.84572069953663</v>
      </c>
      <c r="AM6" s="278">
        <v>153.56153760939407</v>
      </c>
      <c r="AN6" s="278">
        <v>155.10512487694152</v>
      </c>
      <c r="AO6" s="278">
        <v>155.81849838325692</v>
      </c>
      <c r="AP6" s="278">
        <v>154.74896066517428</v>
      </c>
      <c r="AQ6" s="278">
        <v>157.5056800249148</v>
      </c>
      <c r="AR6" s="278">
        <v>155.2246823470887</v>
      </c>
      <c r="AS6" s="278">
        <v>156.05426905865215</v>
      </c>
      <c r="AT6" s="278">
        <v>150.21685467705896</v>
      </c>
      <c r="AU6" s="278">
        <v>113.34445301412325</v>
      </c>
      <c r="AV6" s="278">
        <v>144.80123570588026</v>
      </c>
      <c r="AW6" s="278">
        <v>153.85207062251402</v>
      </c>
      <c r="AX6" s="278">
        <v>159.3257961963167</v>
      </c>
      <c r="AY6" s="278">
        <v>162.78042183721374</v>
      </c>
      <c r="AZ6" s="278">
        <v>169.76136579778486</v>
      </c>
      <c r="BA6" s="278">
        <v>178.8734425653856</v>
      </c>
      <c r="BB6" s="278">
        <v>194.00101582046315</v>
      </c>
      <c r="BC6" s="278">
        <v>207.07625551019902</v>
      </c>
      <c r="BD6" s="278">
        <v>214.89493782802538</v>
      </c>
      <c r="BE6" s="278">
        <v>217.33583317134546</v>
      </c>
      <c r="BF6" s="278">
        <v>218.25801421730617</v>
      </c>
      <c r="BG6" s="278">
        <v>201.67631278073537</v>
      </c>
      <c r="BH6" s="278">
        <v>197.23471096145525</v>
      </c>
      <c r="BI6" s="278" t="s">
        <v>63</v>
      </c>
    </row>
    <row r="7" spans="1:61" s="276" customFormat="1" ht="13.5">
      <c r="A7" s="277" t="s">
        <v>66</v>
      </c>
      <c r="B7" s="278">
        <v>88.32085768589904</v>
      </c>
      <c r="C7" s="278">
        <v>87.18444425194524</v>
      </c>
      <c r="D7" s="278">
        <v>90.31821818200346</v>
      </c>
      <c r="E7" s="278">
        <v>89.34506672645466</v>
      </c>
      <c r="F7" s="278">
        <v>95.49449933502846</v>
      </c>
      <c r="G7" s="278">
        <v>99.3176016183522</v>
      </c>
      <c r="H7" s="278">
        <v>102.28964224021526</v>
      </c>
      <c r="I7" s="278">
        <v>102.8982568064041</v>
      </c>
      <c r="J7" s="278">
        <v>108.53640018547863</v>
      </c>
      <c r="K7" s="278">
        <v>107.81446020107109</v>
      </c>
      <c r="L7" s="278">
        <v>108.83102589057779</v>
      </c>
      <c r="M7" s="278">
        <v>110.32891887347196</v>
      </c>
      <c r="N7" s="278">
        <v>112.41810149351079</v>
      </c>
      <c r="O7" s="278">
        <v>112.78141544670294</v>
      </c>
      <c r="P7" s="278">
        <v>114.31915576639881</v>
      </c>
      <c r="Q7" s="278">
        <v>111.70584308709851</v>
      </c>
      <c r="R7" s="278">
        <v>112.50849685858272</v>
      </c>
      <c r="S7" s="278">
        <v>111.97264699437959</v>
      </c>
      <c r="T7" s="278">
        <v>110.87261591141868</v>
      </c>
      <c r="U7" s="278">
        <v>110.89554596456543</v>
      </c>
      <c r="V7" s="278">
        <v>111.97448139863133</v>
      </c>
      <c r="W7" s="278">
        <v>110.71791448618846</v>
      </c>
      <c r="X7" s="278">
        <v>111.4806190095236</v>
      </c>
      <c r="Y7" s="278">
        <v>113.55471875015925</v>
      </c>
      <c r="Z7" s="278">
        <v>115.32267680344869</v>
      </c>
      <c r="AA7" s="278">
        <v>119.03846643804555</v>
      </c>
      <c r="AB7" s="278">
        <v>115.77485745150294</v>
      </c>
      <c r="AC7" s="278">
        <v>115.2738612680829</v>
      </c>
      <c r="AD7" s="278">
        <v>114.97098074385094</v>
      </c>
      <c r="AE7" s="278">
        <v>113.33306156974048</v>
      </c>
      <c r="AF7" s="278">
        <v>114.09668329520153</v>
      </c>
      <c r="AG7" s="278">
        <v>117.65909635208332</v>
      </c>
      <c r="AH7" s="278">
        <v>116.97201004845887</v>
      </c>
      <c r="AI7" s="278">
        <v>121.02094787744142</v>
      </c>
      <c r="AJ7" s="278">
        <v>121.60622474509424</v>
      </c>
      <c r="AK7" s="278">
        <v>124.23298972224062</v>
      </c>
      <c r="AL7" s="278">
        <v>123.47538076627141</v>
      </c>
      <c r="AM7" s="278">
        <v>124.24878598107506</v>
      </c>
      <c r="AN7" s="278">
        <v>125.95121503803841</v>
      </c>
      <c r="AO7" s="278">
        <v>129.3560731519651</v>
      </c>
      <c r="AP7" s="278">
        <v>131.38828732885264</v>
      </c>
      <c r="AQ7" s="278">
        <v>132.05998501903196</v>
      </c>
      <c r="AR7" s="278">
        <v>128.52335553302183</v>
      </c>
      <c r="AS7" s="278">
        <v>128.7477643198182</v>
      </c>
      <c r="AT7" s="278">
        <v>119.49319486978277</v>
      </c>
      <c r="AU7" s="278">
        <v>86.32105131745894</v>
      </c>
      <c r="AV7" s="278">
        <v>110.75664079816967</v>
      </c>
      <c r="AW7" s="278">
        <v>117.52661160056867</v>
      </c>
      <c r="AX7" s="278">
        <v>119.8914644151053</v>
      </c>
      <c r="AY7" s="278">
        <v>122.67201361535598</v>
      </c>
      <c r="AZ7" s="278">
        <v>125.75951979373143</v>
      </c>
      <c r="BA7" s="278">
        <v>133.5759163104016</v>
      </c>
      <c r="BB7" s="278">
        <v>142.52006379650342</v>
      </c>
      <c r="BC7" s="278">
        <v>145.70122650306496</v>
      </c>
      <c r="BD7" s="278">
        <v>153.47033615457914</v>
      </c>
      <c r="BE7" s="278">
        <v>155.34917375375161</v>
      </c>
      <c r="BF7" s="278">
        <v>154.30651875933125</v>
      </c>
      <c r="BG7" s="278">
        <v>155.47319986343877</v>
      </c>
      <c r="BH7" s="278">
        <v>153.27171093865445</v>
      </c>
      <c r="BI7" s="278" t="s">
        <v>63</v>
      </c>
    </row>
    <row r="8" spans="1:61" s="276" customFormat="1" ht="13.5">
      <c r="A8" s="277" t="s">
        <v>67</v>
      </c>
      <c r="B8" s="278">
        <v>87.58158208085814</v>
      </c>
      <c r="C8" s="278">
        <v>85.31459748853081</v>
      </c>
      <c r="D8" s="278">
        <v>86.0744852696238</v>
      </c>
      <c r="E8" s="278">
        <v>88.93139061377714</v>
      </c>
      <c r="F8" s="278">
        <v>93.6642726553431</v>
      </c>
      <c r="G8" s="278">
        <v>98.56425106558324</v>
      </c>
      <c r="H8" s="278">
        <v>102.32362033360663</v>
      </c>
      <c r="I8" s="278">
        <v>105.447855945467</v>
      </c>
      <c r="J8" s="278">
        <v>109.57825809511334</v>
      </c>
      <c r="K8" s="278">
        <v>111.66403223751844</v>
      </c>
      <c r="L8" s="278">
        <v>113.52457913424463</v>
      </c>
      <c r="M8" s="278">
        <v>113.55149157730239</v>
      </c>
      <c r="N8" s="278">
        <v>114.8419731246363</v>
      </c>
      <c r="O8" s="278">
        <v>116.6435518683515</v>
      </c>
      <c r="P8" s="278">
        <v>118.4197731101634</v>
      </c>
      <c r="Q8" s="278">
        <v>116.90693497774339</v>
      </c>
      <c r="R8" s="278">
        <v>116.37909226123728</v>
      </c>
      <c r="S8" s="278">
        <v>116.2102017296926</v>
      </c>
      <c r="T8" s="278">
        <v>117.21588982404646</v>
      </c>
      <c r="U8" s="278">
        <v>117.22246842123833</v>
      </c>
      <c r="V8" s="278">
        <v>119.10095694666971</v>
      </c>
      <c r="W8" s="278">
        <v>119.03564941818287</v>
      </c>
      <c r="X8" s="278">
        <v>119.79350381468927</v>
      </c>
      <c r="Y8" s="278">
        <v>121.20491193949603</v>
      </c>
      <c r="Z8" s="278">
        <v>122.3415739233976</v>
      </c>
      <c r="AA8" s="278">
        <v>124.20367576127823</v>
      </c>
      <c r="AB8" s="278">
        <v>121.57391143653238</v>
      </c>
      <c r="AC8" s="278">
        <v>122.7190657913544</v>
      </c>
      <c r="AD8" s="278">
        <v>122.68294331222798</v>
      </c>
      <c r="AE8" s="278">
        <v>123.23183753974814</v>
      </c>
      <c r="AF8" s="278">
        <v>125.4093532102657</v>
      </c>
      <c r="AG8" s="278">
        <v>128.13576310830345</v>
      </c>
      <c r="AH8" s="278">
        <v>131.76475654106926</v>
      </c>
      <c r="AI8" s="278">
        <v>134.38208133657955</v>
      </c>
      <c r="AJ8" s="278">
        <v>135.6525878706217</v>
      </c>
      <c r="AK8" s="278">
        <v>139.4022686591443</v>
      </c>
      <c r="AL8" s="278">
        <v>137.6127706120906</v>
      </c>
      <c r="AM8" s="278">
        <v>138.8896165216086</v>
      </c>
      <c r="AN8" s="278">
        <v>140.10366673065846</v>
      </c>
      <c r="AO8" s="278">
        <v>141.85931490488844</v>
      </c>
      <c r="AP8" s="278">
        <v>142.17472873752533</v>
      </c>
      <c r="AQ8" s="278">
        <v>143.79007337528085</v>
      </c>
      <c r="AR8" s="278">
        <v>143.3073239522537</v>
      </c>
      <c r="AS8" s="278">
        <v>145.43005784979147</v>
      </c>
      <c r="AT8" s="278">
        <v>138.3060351452584</v>
      </c>
      <c r="AU8" s="278">
        <v>103.80201053891268</v>
      </c>
      <c r="AV8" s="278">
        <v>135.2329929806368</v>
      </c>
      <c r="AW8" s="278">
        <v>143.21235293097436</v>
      </c>
      <c r="AX8" s="278">
        <v>147.68855007119836</v>
      </c>
      <c r="AY8" s="278">
        <v>152.8217696546057</v>
      </c>
      <c r="AZ8" s="278">
        <v>156.59704716674767</v>
      </c>
      <c r="BA8" s="278">
        <v>163.34046812101508</v>
      </c>
      <c r="BB8" s="278">
        <v>176.31501672458822</v>
      </c>
      <c r="BC8" s="278">
        <v>185.30903558363218</v>
      </c>
      <c r="BD8" s="278">
        <v>190.66784124529252</v>
      </c>
      <c r="BE8" s="278">
        <v>192.93386895075557</v>
      </c>
      <c r="BF8" s="278">
        <v>191.88667588866377</v>
      </c>
      <c r="BG8" s="278">
        <v>187.85961752035925</v>
      </c>
      <c r="BH8" s="278">
        <v>188.69844846775496</v>
      </c>
      <c r="BI8" s="278" t="s">
        <v>63</v>
      </c>
    </row>
    <row r="9" spans="1:61" s="275" customFormat="1" ht="13.5">
      <c r="A9" s="272" t="s">
        <v>275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</row>
    <row r="10" ht="15">
      <c r="A10" s="273" t="s">
        <v>276</v>
      </c>
    </row>
  </sheetData>
  <sheetProtection/>
  <mergeCells count="16">
    <mergeCell ref="AT3:AW3"/>
    <mergeCell ref="AX3:BA3"/>
    <mergeCell ref="BB3:BE3"/>
    <mergeCell ref="BF3:BI3"/>
    <mergeCell ref="V3:Y3"/>
    <mergeCell ref="Z3:AC3"/>
    <mergeCell ref="AD3:AG3"/>
    <mergeCell ref="AH3:AK3"/>
    <mergeCell ref="AL3:AO3"/>
    <mergeCell ref="AP3:AS3"/>
    <mergeCell ref="A3:A4"/>
    <mergeCell ref="B3:E3"/>
    <mergeCell ref="F3:I3"/>
    <mergeCell ref="J3:M3"/>
    <mergeCell ref="N3:Q3"/>
    <mergeCell ref="R3:U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1:CX10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6384" width="11.421875" style="261" customWidth="1"/>
  </cols>
  <sheetData>
    <row r="1" spans="1:102" s="276" customFormat="1" ht="15.75">
      <c r="A1" s="274" t="s">
        <v>250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</row>
    <row r="2" spans="1:102" s="276" customFormat="1" ht="13.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</row>
    <row r="3" spans="1:61" s="276" customFormat="1" ht="13.5">
      <c r="A3" s="450" t="s">
        <v>214</v>
      </c>
      <c r="B3" s="440" t="s">
        <v>233</v>
      </c>
      <c r="C3" s="441"/>
      <c r="D3" s="441"/>
      <c r="E3" s="442"/>
      <c r="F3" s="440" t="s">
        <v>234</v>
      </c>
      <c r="G3" s="441"/>
      <c r="H3" s="441"/>
      <c r="I3" s="442"/>
      <c r="J3" s="440" t="s">
        <v>235</v>
      </c>
      <c r="K3" s="441"/>
      <c r="L3" s="441"/>
      <c r="M3" s="442"/>
      <c r="N3" s="440" t="s">
        <v>236</v>
      </c>
      <c r="O3" s="441"/>
      <c r="P3" s="441"/>
      <c r="Q3" s="442"/>
      <c r="R3" s="440" t="s">
        <v>237</v>
      </c>
      <c r="S3" s="441"/>
      <c r="T3" s="441"/>
      <c r="U3" s="442"/>
      <c r="V3" s="440" t="s">
        <v>238</v>
      </c>
      <c r="W3" s="441"/>
      <c r="X3" s="441"/>
      <c r="Y3" s="442"/>
      <c r="Z3" s="440" t="s">
        <v>239</v>
      </c>
      <c r="AA3" s="441"/>
      <c r="AB3" s="441"/>
      <c r="AC3" s="442"/>
      <c r="AD3" s="440" t="s">
        <v>240</v>
      </c>
      <c r="AE3" s="441"/>
      <c r="AF3" s="441"/>
      <c r="AG3" s="442"/>
      <c r="AH3" s="440" t="s">
        <v>241</v>
      </c>
      <c r="AI3" s="441"/>
      <c r="AJ3" s="441"/>
      <c r="AK3" s="442"/>
      <c r="AL3" s="440" t="s">
        <v>242</v>
      </c>
      <c r="AM3" s="441"/>
      <c r="AN3" s="441"/>
      <c r="AO3" s="442"/>
      <c r="AP3" s="440" t="s">
        <v>243</v>
      </c>
      <c r="AQ3" s="441"/>
      <c r="AR3" s="441"/>
      <c r="AS3" s="442"/>
      <c r="AT3" s="440" t="s">
        <v>244</v>
      </c>
      <c r="AU3" s="441"/>
      <c r="AV3" s="441"/>
      <c r="AW3" s="442"/>
      <c r="AX3" s="440" t="s">
        <v>245</v>
      </c>
      <c r="AY3" s="441"/>
      <c r="AZ3" s="441"/>
      <c r="BA3" s="442"/>
      <c r="BB3" s="440" t="s">
        <v>246</v>
      </c>
      <c r="BC3" s="441"/>
      <c r="BD3" s="441"/>
      <c r="BE3" s="442"/>
      <c r="BF3" s="440" t="s">
        <v>247</v>
      </c>
      <c r="BG3" s="441"/>
      <c r="BH3" s="441"/>
      <c r="BI3" s="442"/>
    </row>
    <row r="4" spans="1:61" s="276" customFormat="1" ht="13.5">
      <c r="A4" s="451"/>
      <c r="B4" s="262" t="s">
        <v>15</v>
      </c>
      <c r="C4" s="262" t="s">
        <v>16</v>
      </c>
      <c r="D4" s="262" t="s">
        <v>17</v>
      </c>
      <c r="E4" s="262" t="s">
        <v>18</v>
      </c>
      <c r="F4" s="262" t="s">
        <v>15</v>
      </c>
      <c r="G4" s="262" t="s">
        <v>16</v>
      </c>
      <c r="H4" s="262" t="s">
        <v>17</v>
      </c>
      <c r="I4" s="262" t="s">
        <v>18</v>
      </c>
      <c r="J4" s="262" t="s">
        <v>15</v>
      </c>
      <c r="K4" s="262" t="s">
        <v>16</v>
      </c>
      <c r="L4" s="262" t="s">
        <v>17</v>
      </c>
      <c r="M4" s="262" t="s">
        <v>18</v>
      </c>
      <c r="N4" s="262" t="s">
        <v>15</v>
      </c>
      <c r="O4" s="262" t="s">
        <v>16</v>
      </c>
      <c r="P4" s="262" t="s">
        <v>17</v>
      </c>
      <c r="Q4" s="262" t="s">
        <v>18</v>
      </c>
      <c r="R4" s="262" t="s">
        <v>15</v>
      </c>
      <c r="S4" s="262" t="s">
        <v>16</v>
      </c>
      <c r="T4" s="262" t="s">
        <v>17</v>
      </c>
      <c r="U4" s="262" t="s">
        <v>18</v>
      </c>
      <c r="V4" s="262" t="s">
        <v>15</v>
      </c>
      <c r="W4" s="262" t="s">
        <v>16</v>
      </c>
      <c r="X4" s="262" t="s">
        <v>17</v>
      </c>
      <c r="Y4" s="262" t="s">
        <v>18</v>
      </c>
      <c r="Z4" s="262" t="s">
        <v>15</v>
      </c>
      <c r="AA4" s="262" t="s">
        <v>16</v>
      </c>
      <c r="AB4" s="262" t="s">
        <v>17</v>
      </c>
      <c r="AC4" s="262" t="s">
        <v>18</v>
      </c>
      <c r="AD4" s="262" t="s">
        <v>15</v>
      </c>
      <c r="AE4" s="262" t="s">
        <v>16</v>
      </c>
      <c r="AF4" s="262" t="s">
        <v>17</v>
      </c>
      <c r="AG4" s="262" t="s">
        <v>18</v>
      </c>
      <c r="AH4" s="262" t="s">
        <v>15</v>
      </c>
      <c r="AI4" s="262" t="s">
        <v>16</v>
      </c>
      <c r="AJ4" s="262" t="s">
        <v>17</v>
      </c>
      <c r="AK4" s="262" t="s">
        <v>18</v>
      </c>
      <c r="AL4" s="262" t="s">
        <v>15</v>
      </c>
      <c r="AM4" s="262" t="s">
        <v>16</v>
      </c>
      <c r="AN4" s="262" t="s">
        <v>17</v>
      </c>
      <c r="AO4" s="262" t="s">
        <v>18</v>
      </c>
      <c r="AP4" s="262" t="s">
        <v>15</v>
      </c>
      <c r="AQ4" s="262" t="s">
        <v>16</v>
      </c>
      <c r="AR4" s="262" t="s">
        <v>17</v>
      </c>
      <c r="AS4" s="262" t="s">
        <v>18</v>
      </c>
      <c r="AT4" s="262" t="s">
        <v>15</v>
      </c>
      <c r="AU4" s="262" t="s">
        <v>16</v>
      </c>
      <c r="AV4" s="262" t="s">
        <v>17</v>
      </c>
      <c r="AW4" s="262" t="s">
        <v>18</v>
      </c>
      <c r="AX4" s="262" t="s">
        <v>15</v>
      </c>
      <c r="AY4" s="262" t="s">
        <v>16</v>
      </c>
      <c r="AZ4" s="262" t="s">
        <v>17</v>
      </c>
      <c r="BA4" s="262" t="s">
        <v>18</v>
      </c>
      <c r="BB4" s="262" t="s">
        <v>15</v>
      </c>
      <c r="BC4" s="262" t="s">
        <v>16</v>
      </c>
      <c r="BD4" s="262" t="s">
        <v>17</v>
      </c>
      <c r="BE4" s="262" t="s">
        <v>18</v>
      </c>
      <c r="BF4" s="262" t="s">
        <v>15</v>
      </c>
      <c r="BG4" s="262" t="s">
        <v>16</v>
      </c>
      <c r="BH4" s="262" t="s">
        <v>17</v>
      </c>
      <c r="BI4" s="262" t="s">
        <v>63</v>
      </c>
    </row>
    <row r="5" spans="1:61" s="276" customFormat="1" ht="13.5">
      <c r="A5" s="277" t="s">
        <v>64</v>
      </c>
      <c r="B5" s="280">
        <v>86.56054041172611</v>
      </c>
      <c r="C5" s="280">
        <v>80.34228034440763</v>
      </c>
      <c r="D5" s="280">
        <v>83.88694689609954</v>
      </c>
      <c r="E5" s="280">
        <v>84.32035612796437</v>
      </c>
      <c r="F5" s="280">
        <v>91.59425663124482</v>
      </c>
      <c r="G5" s="280">
        <v>100.41854355352518</v>
      </c>
      <c r="H5" s="280">
        <v>102.89500855093065</v>
      </c>
      <c r="I5" s="280">
        <v>105.09219126429936</v>
      </c>
      <c r="J5" s="280">
        <v>111.39559342800264</v>
      </c>
      <c r="K5" s="280">
        <v>113.93050814535341</v>
      </c>
      <c r="L5" s="280">
        <v>114.81469944612051</v>
      </c>
      <c r="M5" s="280">
        <v>113.43500241725553</v>
      </c>
      <c r="N5" s="280">
        <v>114.4491101232737</v>
      </c>
      <c r="O5" s="280">
        <v>114.05525828419682</v>
      </c>
      <c r="P5" s="280">
        <v>114.03251658206906</v>
      </c>
      <c r="Q5" s="280">
        <v>112.78653468375485</v>
      </c>
      <c r="R5" s="280">
        <v>112.35418909497398</v>
      </c>
      <c r="S5" s="280">
        <v>112.82209075256043</v>
      </c>
      <c r="T5" s="280">
        <v>112.47438076345769</v>
      </c>
      <c r="U5" s="280">
        <v>112.83353757813029</v>
      </c>
      <c r="V5" s="280">
        <v>115.33076894050768</v>
      </c>
      <c r="W5" s="280">
        <v>114.16420572579332</v>
      </c>
      <c r="X5" s="280">
        <v>114.94507169840753</v>
      </c>
      <c r="Y5" s="280">
        <v>115.51356360193107</v>
      </c>
      <c r="Z5" s="280">
        <v>118.00795858275131</v>
      </c>
      <c r="AA5" s="280">
        <v>119.96794888840435</v>
      </c>
      <c r="AB5" s="280">
        <v>120.85918049339367</v>
      </c>
      <c r="AC5" s="280">
        <v>118.68489143116467</v>
      </c>
      <c r="AD5" s="280">
        <v>120.20027892773636</v>
      </c>
      <c r="AE5" s="280">
        <v>117.51306065070136</v>
      </c>
      <c r="AF5" s="280">
        <v>119.90180041851823</v>
      </c>
      <c r="AG5" s="280">
        <v>122.9541015216934</v>
      </c>
      <c r="AH5" s="280">
        <v>128.12340690957743</v>
      </c>
      <c r="AI5" s="280">
        <v>129.64826589456308</v>
      </c>
      <c r="AJ5" s="280">
        <v>129.93940020153505</v>
      </c>
      <c r="AK5" s="280">
        <v>132.39742871881913</v>
      </c>
      <c r="AL5" s="280">
        <v>134.0235363954605</v>
      </c>
      <c r="AM5" s="280">
        <v>136.95534193212794</v>
      </c>
      <c r="AN5" s="280">
        <v>140.46678229986478</v>
      </c>
      <c r="AO5" s="280">
        <v>139.3059424979354</v>
      </c>
      <c r="AP5" s="280">
        <v>141.26405876577388</v>
      </c>
      <c r="AQ5" s="280">
        <v>139.16103379016803</v>
      </c>
      <c r="AR5" s="280">
        <v>138.57638464170296</v>
      </c>
      <c r="AS5" s="280">
        <v>138.85946565103944</v>
      </c>
      <c r="AT5" s="280">
        <v>137.79673426118467</v>
      </c>
      <c r="AU5" s="280">
        <v>114.42717881587657</v>
      </c>
      <c r="AV5" s="280">
        <v>128.82232171505865</v>
      </c>
      <c r="AW5" s="280">
        <v>135.7095119828257</v>
      </c>
      <c r="AX5" s="280">
        <v>140.92085659736017</v>
      </c>
      <c r="AY5" s="280">
        <v>148.63885341301537</v>
      </c>
      <c r="AZ5" s="280">
        <v>149.7706709536548</v>
      </c>
      <c r="BA5" s="280">
        <v>165.2026632609828</v>
      </c>
      <c r="BB5" s="280">
        <v>174.76329509536447</v>
      </c>
      <c r="BC5" s="280">
        <v>191.2418615476057</v>
      </c>
      <c r="BD5" s="280">
        <v>197.29363614745438</v>
      </c>
      <c r="BE5" s="280">
        <v>187.573711098837</v>
      </c>
      <c r="BF5" s="280">
        <v>177.68198236733016</v>
      </c>
      <c r="BG5" s="280">
        <v>173.3723031899416</v>
      </c>
      <c r="BH5" s="280">
        <v>169.15668045097456</v>
      </c>
      <c r="BI5" s="280" t="s">
        <v>63</v>
      </c>
    </row>
    <row r="6" spans="1:61" s="276" customFormat="1" ht="13.5">
      <c r="A6" s="277" t="s">
        <v>65</v>
      </c>
      <c r="B6" s="280">
        <v>83.52296359058404</v>
      </c>
      <c r="C6" s="280">
        <v>80.95247581833064</v>
      </c>
      <c r="D6" s="280">
        <v>87.01115745538623</v>
      </c>
      <c r="E6" s="280">
        <v>90.14840151552421</v>
      </c>
      <c r="F6" s="280">
        <v>93.81629859355809</v>
      </c>
      <c r="G6" s="280">
        <v>100.0824927193772</v>
      </c>
      <c r="H6" s="280">
        <v>99.75268446921079</v>
      </c>
      <c r="I6" s="280">
        <v>106.34852421785395</v>
      </c>
      <c r="J6" s="280">
        <v>111.46673193444005</v>
      </c>
      <c r="K6" s="280">
        <v>108.0047210717467</v>
      </c>
      <c r="L6" s="280">
        <v>110.14131909476744</v>
      </c>
      <c r="M6" s="280">
        <v>110.37989340590849</v>
      </c>
      <c r="N6" s="280">
        <v>109.67474124973421</v>
      </c>
      <c r="O6" s="280">
        <v>106.67036372824808</v>
      </c>
      <c r="P6" s="280">
        <v>108.07009726334776</v>
      </c>
      <c r="Q6" s="280">
        <v>103.78031322839263</v>
      </c>
      <c r="R6" s="280">
        <v>103.2701512556254</v>
      </c>
      <c r="S6" s="280">
        <v>103.87024614867963</v>
      </c>
      <c r="T6" s="280">
        <v>104.98180403323941</v>
      </c>
      <c r="U6" s="280">
        <v>104.43098522489939</v>
      </c>
      <c r="V6" s="280">
        <v>108.7360562300299</v>
      </c>
      <c r="W6" s="280">
        <v>109.30785396552545</v>
      </c>
      <c r="X6" s="280">
        <v>111.90972881484107</v>
      </c>
      <c r="Y6" s="280">
        <v>108.5304952693739</v>
      </c>
      <c r="Z6" s="280">
        <v>112.46981738169167</v>
      </c>
      <c r="AA6" s="280">
        <v>115.0620972178121</v>
      </c>
      <c r="AB6" s="280">
        <v>114.9705380241022</v>
      </c>
      <c r="AC6" s="280">
        <v>113.3902881390594</v>
      </c>
      <c r="AD6" s="280">
        <v>112.6340709974057</v>
      </c>
      <c r="AE6" s="280">
        <v>111.3615120439777</v>
      </c>
      <c r="AF6" s="280">
        <v>113.46233205169436</v>
      </c>
      <c r="AG6" s="280">
        <v>120.04581212232343</v>
      </c>
      <c r="AH6" s="280">
        <v>126.82086720217141</v>
      </c>
      <c r="AI6" s="280">
        <v>124.34876897200411</v>
      </c>
      <c r="AJ6" s="280">
        <v>126.3944583106841</v>
      </c>
      <c r="AK6" s="280">
        <v>131.94183958357644</v>
      </c>
      <c r="AL6" s="280">
        <v>131.94818204992578</v>
      </c>
      <c r="AM6" s="280">
        <v>134.89905517579814</v>
      </c>
      <c r="AN6" s="280">
        <v>135.6993443272127</v>
      </c>
      <c r="AO6" s="280">
        <v>136.21340935619494</v>
      </c>
      <c r="AP6" s="280">
        <v>135.2698455162219</v>
      </c>
      <c r="AQ6" s="280">
        <v>135.5534676011776</v>
      </c>
      <c r="AR6" s="280">
        <v>136.04476480223906</v>
      </c>
      <c r="AS6" s="280">
        <v>133.63121241529657</v>
      </c>
      <c r="AT6" s="280">
        <v>129.51576489127754</v>
      </c>
      <c r="AU6" s="280">
        <v>91.96738833905037</v>
      </c>
      <c r="AV6" s="280">
        <v>116.61681461011518</v>
      </c>
      <c r="AW6" s="280">
        <v>123.61857220511699</v>
      </c>
      <c r="AX6" s="280">
        <v>129.9948650416672</v>
      </c>
      <c r="AY6" s="280">
        <v>136.92555448808776</v>
      </c>
      <c r="AZ6" s="280">
        <v>144.6740968388904</v>
      </c>
      <c r="BA6" s="280">
        <v>164.91420797841616</v>
      </c>
      <c r="BB6" s="280">
        <v>177.49099349449978</v>
      </c>
      <c r="BC6" s="280">
        <v>193.8342282580457</v>
      </c>
      <c r="BD6" s="280">
        <v>199.50732046652908</v>
      </c>
      <c r="BE6" s="280">
        <v>192.42506233709312</v>
      </c>
      <c r="BF6" s="280">
        <v>180.9460113814746</v>
      </c>
      <c r="BG6" s="280">
        <v>178.05384672616933</v>
      </c>
      <c r="BH6" s="280">
        <v>174.82764550979815</v>
      </c>
      <c r="BI6" s="280" t="s">
        <v>63</v>
      </c>
    </row>
    <row r="7" spans="1:61" s="276" customFormat="1" ht="13.5">
      <c r="A7" s="277" t="s">
        <v>66</v>
      </c>
      <c r="B7" s="280">
        <v>88.29279701062981</v>
      </c>
      <c r="C7" s="280">
        <v>86.04370086401663</v>
      </c>
      <c r="D7" s="280">
        <v>86.93677695001513</v>
      </c>
      <c r="E7" s="280">
        <v>91.5601081046175</v>
      </c>
      <c r="F7" s="280">
        <v>93.79218746045777</v>
      </c>
      <c r="G7" s="280">
        <v>99.13790319976749</v>
      </c>
      <c r="H7" s="280">
        <v>103.00577610964746</v>
      </c>
      <c r="I7" s="280">
        <v>104.06413323012721</v>
      </c>
      <c r="J7" s="280">
        <v>113.18495855320626</v>
      </c>
      <c r="K7" s="280">
        <v>111.9916888248553</v>
      </c>
      <c r="L7" s="280">
        <v>113.41734682924827</v>
      </c>
      <c r="M7" s="280">
        <v>111.95896422721516</v>
      </c>
      <c r="N7" s="280">
        <v>114.54516736231888</v>
      </c>
      <c r="O7" s="280">
        <v>115.8968241432482</v>
      </c>
      <c r="P7" s="280">
        <v>115.19948478393476</v>
      </c>
      <c r="Q7" s="280">
        <v>111.82911302377899</v>
      </c>
      <c r="R7" s="280">
        <v>113.25861071429506</v>
      </c>
      <c r="S7" s="280">
        <v>112.41562507908444</v>
      </c>
      <c r="T7" s="280">
        <v>112.28542481327344</v>
      </c>
      <c r="U7" s="280">
        <v>112.00460413272397</v>
      </c>
      <c r="V7" s="280">
        <v>111.49872548600389</v>
      </c>
      <c r="W7" s="280">
        <v>110.65835781860449</v>
      </c>
      <c r="X7" s="280">
        <v>112.98433495327363</v>
      </c>
      <c r="Y7" s="280">
        <v>110.17298658640556</v>
      </c>
      <c r="Z7" s="280">
        <v>111.24495713950364</v>
      </c>
      <c r="AA7" s="280">
        <v>113.48297055571602</v>
      </c>
      <c r="AB7" s="280">
        <v>111.30970821003432</v>
      </c>
      <c r="AC7" s="280">
        <v>112.91146818252818</v>
      </c>
      <c r="AD7" s="280">
        <v>111.08185774486506</v>
      </c>
      <c r="AE7" s="280">
        <v>108.28604265367689</v>
      </c>
      <c r="AF7" s="280">
        <v>112.2186666340875</v>
      </c>
      <c r="AG7" s="280">
        <v>115.2274970395147</v>
      </c>
      <c r="AH7" s="280">
        <v>119.35899930798385</v>
      </c>
      <c r="AI7" s="280">
        <v>118.16983106253713</v>
      </c>
      <c r="AJ7" s="280">
        <v>120.07204647416455</v>
      </c>
      <c r="AK7" s="280">
        <v>122.36686979188028</v>
      </c>
      <c r="AL7" s="280">
        <v>123.41545316586482</v>
      </c>
      <c r="AM7" s="280">
        <v>125.58391590389265</v>
      </c>
      <c r="AN7" s="280">
        <v>125.37404215102706</v>
      </c>
      <c r="AO7" s="280">
        <v>126.08333689667838</v>
      </c>
      <c r="AP7" s="280">
        <v>129.07279434030264</v>
      </c>
      <c r="AQ7" s="280">
        <v>129.4068470330134</v>
      </c>
      <c r="AR7" s="280">
        <v>127.02501991837175</v>
      </c>
      <c r="AS7" s="280">
        <v>126.27087065755498</v>
      </c>
      <c r="AT7" s="280">
        <v>117.71308294507415</v>
      </c>
      <c r="AU7" s="280">
        <v>93.85589134386396</v>
      </c>
      <c r="AV7" s="280">
        <v>114.89798215767672</v>
      </c>
      <c r="AW7" s="280">
        <v>116.35077976171256</v>
      </c>
      <c r="AX7" s="280">
        <v>121.81369319337094</v>
      </c>
      <c r="AY7" s="280">
        <v>126.50928025956277</v>
      </c>
      <c r="AZ7" s="280">
        <v>131.8471420954389</v>
      </c>
      <c r="BA7" s="280">
        <v>145.18420457847662</v>
      </c>
      <c r="BB7" s="280">
        <v>156.0028692927211</v>
      </c>
      <c r="BC7" s="280">
        <v>166.3594626882864</v>
      </c>
      <c r="BD7" s="280">
        <v>180.76413244473687</v>
      </c>
      <c r="BE7" s="280">
        <v>175.00774482144146</v>
      </c>
      <c r="BF7" s="280">
        <v>163.1931178862179</v>
      </c>
      <c r="BG7" s="280">
        <v>161.30329418889684</v>
      </c>
      <c r="BH7" s="280">
        <v>159.46460812948817</v>
      </c>
      <c r="BI7" s="280" t="s">
        <v>63</v>
      </c>
    </row>
    <row r="8" spans="1:102" s="275" customFormat="1" ht="13.5">
      <c r="A8" s="277" t="s">
        <v>67</v>
      </c>
      <c r="B8" s="280">
        <v>82.77832883831884</v>
      </c>
      <c r="C8" s="280">
        <v>78.71111949087471</v>
      </c>
      <c r="D8" s="280">
        <v>79.85156888302305</v>
      </c>
      <c r="E8" s="280">
        <v>84.07726506376362</v>
      </c>
      <c r="F8" s="280">
        <v>92.32065711920123</v>
      </c>
      <c r="G8" s="280">
        <v>98.50131571396952</v>
      </c>
      <c r="H8" s="280">
        <v>101.79237678331845</v>
      </c>
      <c r="I8" s="280">
        <v>107.38565038351081</v>
      </c>
      <c r="J8" s="280">
        <v>110.91979746475715</v>
      </c>
      <c r="K8" s="280">
        <v>110.84394238730357</v>
      </c>
      <c r="L8" s="280">
        <v>109.87728200545959</v>
      </c>
      <c r="M8" s="280">
        <v>106.86450195512637</v>
      </c>
      <c r="N8" s="280">
        <v>105.81564702249693</v>
      </c>
      <c r="O8" s="280">
        <v>104.66437680517869</v>
      </c>
      <c r="P8" s="280">
        <v>105.2091343066611</v>
      </c>
      <c r="Q8" s="280">
        <v>101.827353187908</v>
      </c>
      <c r="R8" s="280">
        <v>99.94223428179505</v>
      </c>
      <c r="S8" s="280">
        <v>96.89546153825134</v>
      </c>
      <c r="T8" s="280">
        <v>100.22827569057905</v>
      </c>
      <c r="U8" s="280">
        <v>98.10116378521208</v>
      </c>
      <c r="V8" s="280">
        <v>97.7060397146144</v>
      </c>
      <c r="W8" s="280">
        <v>98.0119739535087</v>
      </c>
      <c r="X8" s="280">
        <v>98.53312238189315</v>
      </c>
      <c r="Y8" s="280">
        <v>97.21604214656753</v>
      </c>
      <c r="Z8" s="280">
        <v>100.56820262268384</v>
      </c>
      <c r="AA8" s="280">
        <v>104.1317517440383</v>
      </c>
      <c r="AB8" s="280">
        <v>100.09328862911622</v>
      </c>
      <c r="AC8" s="280">
        <v>99.74767803126562</v>
      </c>
      <c r="AD8" s="280">
        <v>99.30610092332243</v>
      </c>
      <c r="AE8" s="280">
        <v>98.87829577468638</v>
      </c>
      <c r="AF8" s="280">
        <v>100.45092236604445</v>
      </c>
      <c r="AG8" s="280">
        <v>104.38467486972655</v>
      </c>
      <c r="AH8" s="280">
        <v>109.0286669891054</v>
      </c>
      <c r="AI8" s="280">
        <v>110.28606873410008</v>
      </c>
      <c r="AJ8" s="280">
        <v>109.76874584996762</v>
      </c>
      <c r="AK8" s="280">
        <v>114.07051571069049</v>
      </c>
      <c r="AL8" s="280">
        <v>113.26103054697086</v>
      </c>
      <c r="AM8" s="280">
        <v>115.28222952719005</v>
      </c>
      <c r="AN8" s="280">
        <v>117.73888474454928</v>
      </c>
      <c r="AO8" s="280">
        <v>120.93638393162112</v>
      </c>
      <c r="AP8" s="280">
        <v>116.13368637641716</v>
      </c>
      <c r="AQ8" s="280">
        <v>116.87660707015229</v>
      </c>
      <c r="AR8" s="280">
        <v>116.27785474408475</v>
      </c>
      <c r="AS8" s="280">
        <v>115.00460431576042</v>
      </c>
      <c r="AT8" s="280">
        <v>109.418653900279</v>
      </c>
      <c r="AU8" s="280">
        <v>84.42189195023514</v>
      </c>
      <c r="AV8" s="280">
        <v>103.24586499654335</v>
      </c>
      <c r="AW8" s="280">
        <v>110.65157216206099</v>
      </c>
      <c r="AX8" s="280">
        <v>117.87026486428881</v>
      </c>
      <c r="AY8" s="280">
        <v>124.29073043302428</v>
      </c>
      <c r="AZ8" s="280">
        <v>132.75709706772034</v>
      </c>
      <c r="BA8" s="280">
        <v>148.72513737802663</v>
      </c>
      <c r="BB8" s="280">
        <v>166.6797281677556</v>
      </c>
      <c r="BC8" s="280">
        <v>179.11121676899995</v>
      </c>
      <c r="BD8" s="280">
        <v>191.98548479209532</v>
      </c>
      <c r="BE8" s="280">
        <v>179.74702222367958</v>
      </c>
      <c r="BF8" s="280">
        <v>170.3548738800036</v>
      </c>
      <c r="BG8" s="280">
        <v>164.02337954044285</v>
      </c>
      <c r="BH8" s="280">
        <v>159.35862018083895</v>
      </c>
      <c r="BI8" s="280" t="s">
        <v>63</v>
      </c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</row>
    <row r="9" s="275" customFormat="1" ht="13.5">
      <c r="A9" s="272" t="s">
        <v>275</v>
      </c>
    </row>
    <row r="10" ht="15">
      <c r="A10" s="273" t="s">
        <v>276</v>
      </c>
    </row>
  </sheetData>
  <sheetProtection/>
  <mergeCells count="16">
    <mergeCell ref="AT3:AW3"/>
    <mergeCell ref="AX3:BA3"/>
    <mergeCell ref="BB3:BE3"/>
    <mergeCell ref="BF3:BI3"/>
    <mergeCell ref="V3:Y3"/>
    <mergeCell ref="Z3:AC3"/>
    <mergeCell ref="AD3:AG3"/>
    <mergeCell ref="AH3:AK3"/>
    <mergeCell ref="AL3:AO3"/>
    <mergeCell ref="AP3:AS3"/>
    <mergeCell ref="A3:A4"/>
    <mergeCell ref="B3:E3"/>
    <mergeCell ref="F3:I3"/>
    <mergeCell ref="J3:M3"/>
    <mergeCell ref="N3:Q3"/>
    <mergeCell ref="R3:U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4">
    <tabColor indexed="43"/>
  </sheetPr>
  <dimension ref="B1:U175"/>
  <sheetViews>
    <sheetView showGridLines="0" view="pageBreakPreview" zoomScale="85" zoomScaleSheetLayoutView="85" zoomScalePageLayoutView="0" workbookViewId="0" topLeftCell="A151">
      <selection activeCell="O175" sqref="O175"/>
    </sheetView>
  </sheetViews>
  <sheetFormatPr defaultColWidth="11.421875" defaultRowHeight="15"/>
  <cols>
    <col min="1" max="1" width="2.7109375" style="106" customWidth="1"/>
    <col min="2" max="2" width="4.7109375" style="108" customWidth="1"/>
    <col min="3" max="3" width="5.7109375" style="108" customWidth="1"/>
    <col min="4" max="4" width="9.7109375" style="108" customWidth="1"/>
    <col min="5" max="5" width="48.7109375" style="108" customWidth="1"/>
    <col min="6" max="7" width="10.00390625" style="108" bestFit="1" customWidth="1"/>
    <col min="8" max="9" width="9.28125" style="108" customWidth="1"/>
    <col min="10" max="10" width="9.7109375" style="108" bestFit="1" customWidth="1"/>
    <col min="11" max="11" width="9.28125" style="108" customWidth="1"/>
    <col min="12" max="12" width="9.7109375" style="108" bestFit="1" customWidth="1"/>
    <col min="13" max="14" width="9.28125" style="108" customWidth="1"/>
    <col min="15" max="15" width="11.140625" style="108" customWidth="1"/>
    <col min="16" max="17" width="2.7109375" style="106" customWidth="1"/>
    <col min="18" max="18" width="11.421875" style="106" customWidth="1"/>
    <col min="19" max="20" width="11.421875" style="108" customWidth="1"/>
    <col min="21" max="16384" width="11.421875" style="106" customWidth="1"/>
  </cols>
  <sheetData>
    <row r="1" spans="2:21" ht="15.75">
      <c r="B1" s="106"/>
      <c r="C1" s="106"/>
      <c r="D1" s="106"/>
      <c r="E1" s="107"/>
      <c r="F1" s="106"/>
      <c r="G1" s="106"/>
      <c r="H1" s="106"/>
      <c r="I1" s="106"/>
      <c r="J1" s="106"/>
      <c r="K1" s="106"/>
      <c r="L1" s="106"/>
      <c r="M1" s="106"/>
      <c r="N1" s="106"/>
      <c r="O1" s="106"/>
      <c r="U1" s="281"/>
    </row>
    <row r="2" spans="2:21" s="282" customFormat="1" ht="18.75">
      <c r="B2" s="525" t="s">
        <v>277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S2" s="283"/>
      <c r="T2" s="283"/>
      <c r="U2" s="284"/>
    </row>
    <row r="3" spans="2:21" ht="15.75">
      <c r="B3" s="106"/>
      <c r="C3" s="106"/>
      <c r="D3" s="106"/>
      <c r="E3" s="107"/>
      <c r="F3" s="106"/>
      <c r="G3" s="106"/>
      <c r="H3" s="106"/>
      <c r="I3" s="106"/>
      <c r="J3" s="106"/>
      <c r="K3" s="106"/>
      <c r="L3" s="106"/>
      <c r="M3" s="106"/>
      <c r="N3" s="106"/>
      <c r="O3" s="106"/>
      <c r="U3" s="281"/>
    </row>
    <row r="4" spans="2:21" ht="15.75" customHeight="1">
      <c r="B4" s="502" t="s">
        <v>218</v>
      </c>
      <c r="C4" s="503"/>
      <c r="D4" s="504"/>
      <c r="E4" s="495" t="s">
        <v>80</v>
      </c>
      <c r="F4" s="465" t="s">
        <v>13</v>
      </c>
      <c r="G4" s="466"/>
      <c r="H4" s="467" t="s">
        <v>14</v>
      </c>
      <c r="I4" s="468"/>
      <c r="J4" s="468"/>
      <c r="K4" s="468"/>
      <c r="L4" s="468"/>
      <c r="M4" s="468"/>
      <c r="N4" s="469"/>
      <c r="O4" s="470" t="str">
        <f>"Évolution "&amp;N6&amp;"-"&amp;L5&amp;"/    "&amp;M6&amp;"-"&amp;L5</f>
        <v>Évolution T3-2023/    T2-2023</v>
      </c>
      <c r="U4" s="281"/>
    </row>
    <row r="5" spans="2:21" ht="15.75">
      <c r="B5" s="505"/>
      <c r="C5" s="506"/>
      <c r="D5" s="507"/>
      <c r="E5" s="479"/>
      <c r="F5" s="109">
        <v>2021</v>
      </c>
      <c r="G5" s="110">
        <v>2022</v>
      </c>
      <c r="H5" s="522">
        <v>2022</v>
      </c>
      <c r="I5" s="523"/>
      <c r="J5" s="523"/>
      <c r="K5" s="524"/>
      <c r="L5" s="522">
        <v>2023</v>
      </c>
      <c r="M5" s="523"/>
      <c r="N5" s="524"/>
      <c r="O5" s="471"/>
      <c r="U5" s="281"/>
    </row>
    <row r="6" spans="2:21" ht="15.75">
      <c r="B6" s="111" t="s">
        <v>81</v>
      </c>
      <c r="C6" s="112" t="s">
        <v>82</v>
      </c>
      <c r="D6" s="113" t="s">
        <v>83</v>
      </c>
      <c r="E6" s="486"/>
      <c r="F6" s="114"/>
      <c r="G6" s="115"/>
      <c r="H6" s="116" t="s">
        <v>15</v>
      </c>
      <c r="I6" s="117" t="s">
        <v>16</v>
      </c>
      <c r="J6" s="117" t="s">
        <v>17</v>
      </c>
      <c r="K6" s="118" t="s">
        <v>18</v>
      </c>
      <c r="L6" s="116" t="s">
        <v>15</v>
      </c>
      <c r="M6" s="117" t="s">
        <v>16</v>
      </c>
      <c r="N6" s="118" t="s">
        <v>17</v>
      </c>
      <c r="O6" s="472"/>
      <c r="U6" s="281"/>
    </row>
    <row r="7" spans="2:21" ht="15.75">
      <c r="B7" s="489" t="s">
        <v>217</v>
      </c>
      <c r="C7" s="490"/>
      <c r="D7" s="490"/>
      <c r="E7" s="491"/>
      <c r="F7" s="182">
        <v>501887.13377</v>
      </c>
      <c r="G7" s="183">
        <v>595938.400046</v>
      </c>
      <c r="H7" s="182">
        <v>141257.922152</v>
      </c>
      <c r="I7" s="184">
        <v>145011.812365</v>
      </c>
      <c r="J7" s="184">
        <v>155498.866602</v>
      </c>
      <c r="K7" s="183">
        <v>154138.100414</v>
      </c>
      <c r="L7" s="182">
        <v>151397.602249</v>
      </c>
      <c r="M7" s="184">
        <v>154195.22349899999</v>
      </c>
      <c r="N7" s="183">
        <v>151965.340406</v>
      </c>
      <c r="O7" s="285">
        <v>-0.01446142780819959</v>
      </c>
      <c r="S7" s="286" t="s">
        <v>278</v>
      </c>
      <c r="T7" s="286" t="s">
        <v>279</v>
      </c>
      <c r="U7" s="281"/>
    </row>
    <row r="8" spans="2:21" ht="15.75">
      <c r="B8" s="492" t="s">
        <v>205</v>
      </c>
      <c r="C8" s="493"/>
      <c r="D8" s="493"/>
      <c r="E8" s="494"/>
      <c r="F8" s="182">
        <v>489647.8169970001</v>
      </c>
      <c r="G8" s="183">
        <v>584851.645764</v>
      </c>
      <c r="H8" s="182">
        <v>138172.052156</v>
      </c>
      <c r="I8" s="184">
        <v>142460.29391399998</v>
      </c>
      <c r="J8" s="184">
        <v>152981.51884099998</v>
      </c>
      <c r="K8" s="183">
        <v>151234.41533699998</v>
      </c>
      <c r="L8" s="182">
        <v>148693.510595</v>
      </c>
      <c r="M8" s="184">
        <v>151725.32710599998</v>
      </c>
      <c r="N8" s="183">
        <v>149219.817222</v>
      </c>
      <c r="O8" s="285">
        <v>-0.016513458443556672</v>
      </c>
      <c r="S8" s="286" t="s">
        <v>278</v>
      </c>
      <c r="T8" s="286" t="s">
        <v>280</v>
      </c>
      <c r="U8" s="281"/>
    </row>
    <row r="9" spans="2:21" ht="15.75">
      <c r="B9" s="119" t="s">
        <v>84</v>
      </c>
      <c r="C9" s="120"/>
      <c r="D9" s="121"/>
      <c r="E9" s="122" t="s">
        <v>68</v>
      </c>
      <c r="F9" s="287">
        <v>16521.293299</v>
      </c>
      <c r="G9" s="288">
        <v>22461.264099999997</v>
      </c>
      <c r="H9" s="287">
        <v>4927.809031</v>
      </c>
      <c r="I9" s="289">
        <v>5542.4218470000005</v>
      </c>
      <c r="J9" s="289">
        <v>6377.531808000001</v>
      </c>
      <c r="K9" s="288">
        <v>5817.072152000001</v>
      </c>
      <c r="L9" s="287">
        <v>4913.090209</v>
      </c>
      <c r="M9" s="289">
        <v>4839.70767</v>
      </c>
      <c r="N9" s="288">
        <v>4796.555883</v>
      </c>
      <c r="O9" s="290">
        <v>-0.008916196998319914</v>
      </c>
      <c r="S9" s="286" t="s">
        <v>281</v>
      </c>
      <c r="T9" s="286" t="s">
        <v>282</v>
      </c>
      <c r="U9" s="281"/>
    </row>
    <row r="10" spans="2:21" ht="15.75">
      <c r="B10" s="495" t="s">
        <v>85</v>
      </c>
      <c r="C10" s="496"/>
      <c r="D10" s="123" t="s">
        <v>86</v>
      </c>
      <c r="E10" s="124" t="s">
        <v>74</v>
      </c>
      <c r="F10" s="291">
        <v>2271.150408</v>
      </c>
      <c r="G10" s="292">
        <v>10919.612218</v>
      </c>
      <c r="H10" s="291">
        <v>1151.932037</v>
      </c>
      <c r="I10" s="293">
        <v>2100.4392639999996</v>
      </c>
      <c r="J10" s="293">
        <v>3807.0179780000003</v>
      </c>
      <c r="K10" s="292">
        <v>4169.43251</v>
      </c>
      <c r="L10" s="291">
        <v>4068.067419</v>
      </c>
      <c r="M10" s="293">
        <v>2591.2502409999997</v>
      </c>
      <c r="N10" s="292">
        <v>1685.003966</v>
      </c>
      <c r="O10" s="294">
        <v>-0.3497332139756084</v>
      </c>
      <c r="S10" s="286" t="s">
        <v>283</v>
      </c>
      <c r="T10" s="286" t="s">
        <v>86</v>
      </c>
      <c r="U10" s="281"/>
    </row>
    <row r="11" spans="2:21" ht="31.5">
      <c r="B11" s="479"/>
      <c r="C11" s="497"/>
      <c r="D11" s="123" t="s">
        <v>87</v>
      </c>
      <c r="E11" s="140" t="s">
        <v>128</v>
      </c>
      <c r="F11" s="295">
        <v>13326.177933</v>
      </c>
      <c r="G11" s="296">
        <v>16524.924232000005</v>
      </c>
      <c r="H11" s="295">
        <v>4290.698881</v>
      </c>
      <c r="I11" s="297">
        <v>4101.077747</v>
      </c>
      <c r="J11" s="297">
        <v>4246.639466999999</v>
      </c>
      <c r="K11" s="296">
        <v>3833.0382170000003</v>
      </c>
      <c r="L11" s="295">
        <v>3548.0338440000005</v>
      </c>
      <c r="M11" s="297">
        <v>3476.124178</v>
      </c>
      <c r="N11" s="296">
        <v>3342.852395</v>
      </c>
      <c r="O11" s="298">
        <v>-0.03833918933145786</v>
      </c>
      <c r="S11" s="286" t="s">
        <v>283</v>
      </c>
      <c r="T11" s="286" t="s">
        <v>87</v>
      </c>
      <c r="U11" s="281"/>
    </row>
    <row r="12" spans="2:21" ht="24.75">
      <c r="B12" s="480"/>
      <c r="C12" s="498"/>
      <c r="D12" s="299" t="s">
        <v>220</v>
      </c>
      <c r="E12" s="125" t="s">
        <v>284</v>
      </c>
      <c r="F12" s="300">
        <v>6019.696488999999</v>
      </c>
      <c r="G12" s="301">
        <v>8566.956798</v>
      </c>
      <c r="H12" s="300">
        <v>2234.697196</v>
      </c>
      <c r="I12" s="302">
        <v>1934.168326</v>
      </c>
      <c r="J12" s="302">
        <v>2407.083232</v>
      </c>
      <c r="K12" s="301">
        <v>1991.0080439999997</v>
      </c>
      <c r="L12" s="300">
        <v>1758.463874</v>
      </c>
      <c r="M12" s="302">
        <v>1740.9733460000002</v>
      </c>
      <c r="N12" s="301">
        <v>1581.344722</v>
      </c>
      <c r="O12" s="303">
        <v>-0.09168929803937398</v>
      </c>
      <c r="S12" s="286" t="s">
        <v>83</v>
      </c>
      <c r="T12" s="286" t="s">
        <v>285</v>
      </c>
      <c r="U12" s="281"/>
    </row>
    <row r="13" spans="2:21" ht="15.75">
      <c r="B13" s="126" t="s">
        <v>88</v>
      </c>
      <c r="C13" s="127" t="s">
        <v>89</v>
      </c>
      <c r="D13" s="128"/>
      <c r="E13" s="129" t="s">
        <v>75</v>
      </c>
      <c r="F13" s="304">
        <v>6871.61088</v>
      </c>
      <c r="G13" s="305">
        <v>11484.857618999999</v>
      </c>
      <c r="H13" s="304">
        <v>2318.216893</v>
      </c>
      <c r="I13" s="306">
        <v>3321.556667</v>
      </c>
      <c r="J13" s="306">
        <v>3162.98427</v>
      </c>
      <c r="K13" s="305">
        <v>2682.099789</v>
      </c>
      <c r="L13" s="304">
        <v>2289.532977</v>
      </c>
      <c r="M13" s="306">
        <v>2215.042928</v>
      </c>
      <c r="N13" s="305">
        <v>2907.880933</v>
      </c>
      <c r="O13" s="307">
        <v>0.31278761970792845</v>
      </c>
      <c r="S13" s="286" t="s">
        <v>283</v>
      </c>
      <c r="T13" s="286" t="s">
        <v>89</v>
      </c>
      <c r="U13" s="281"/>
    </row>
    <row r="14" spans="2:21" ht="31.5">
      <c r="B14" s="119" t="s">
        <v>90</v>
      </c>
      <c r="C14" s="130"/>
      <c r="D14" s="131"/>
      <c r="E14" s="132" t="s">
        <v>129</v>
      </c>
      <c r="F14" s="308">
        <v>22468.939221</v>
      </c>
      <c r="G14" s="309">
        <v>38929.39406900001</v>
      </c>
      <c r="H14" s="308">
        <v>7760.847811</v>
      </c>
      <c r="I14" s="310">
        <v>9523.073678</v>
      </c>
      <c r="J14" s="310">
        <v>11216.641715</v>
      </c>
      <c r="K14" s="309">
        <v>10684.570516</v>
      </c>
      <c r="L14" s="308">
        <v>9905.63424</v>
      </c>
      <c r="M14" s="310">
        <v>8282.417347</v>
      </c>
      <c r="N14" s="309">
        <v>7935.7372940000005</v>
      </c>
      <c r="O14" s="311">
        <v>-0.0418573513595728</v>
      </c>
      <c r="S14" s="286" t="s">
        <v>281</v>
      </c>
      <c r="T14" s="286" t="s">
        <v>286</v>
      </c>
      <c r="U14" s="281"/>
    </row>
    <row r="15" spans="2:21" ht="15.75">
      <c r="B15" s="133" t="s">
        <v>91</v>
      </c>
      <c r="C15" s="133" t="s">
        <v>92</v>
      </c>
      <c r="D15" s="134"/>
      <c r="E15" s="135" t="s">
        <v>5</v>
      </c>
      <c r="F15" s="312">
        <v>53631.628399</v>
      </c>
      <c r="G15" s="313">
        <v>61370.541785999994</v>
      </c>
      <c r="H15" s="312">
        <v>14844.242393</v>
      </c>
      <c r="I15" s="314">
        <v>15021.080827</v>
      </c>
      <c r="J15" s="314">
        <v>15750.527695</v>
      </c>
      <c r="K15" s="313">
        <v>15685.017987</v>
      </c>
      <c r="L15" s="312">
        <v>15746.498409</v>
      </c>
      <c r="M15" s="314">
        <v>16021.026084000001</v>
      </c>
      <c r="N15" s="313">
        <v>15720.242524000001</v>
      </c>
      <c r="O15" s="315">
        <v>-0.018774300623627838</v>
      </c>
      <c r="S15" s="286" t="s">
        <v>283</v>
      </c>
      <c r="T15" s="286" t="s">
        <v>92</v>
      </c>
      <c r="U15" s="281"/>
    </row>
    <row r="16" spans="2:21" ht="31.5">
      <c r="B16" s="481" t="s">
        <v>93</v>
      </c>
      <c r="C16" s="137" t="s">
        <v>94</v>
      </c>
      <c r="D16" s="138"/>
      <c r="E16" s="316" t="s">
        <v>95</v>
      </c>
      <c r="F16" s="317">
        <v>31001.378464999998</v>
      </c>
      <c r="G16" s="318">
        <v>36115.218672</v>
      </c>
      <c r="H16" s="317">
        <v>8757.457251</v>
      </c>
      <c r="I16" s="319">
        <v>8939.602131</v>
      </c>
      <c r="J16" s="319">
        <v>9446.965497000001</v>
      </c>
      <c r="K16" s="318">
        <v>8944.141292</v>
      </c>
      <c r="L16" s="317">
        <v>8867.139899</v>
      </c>
      <c r="M16" s="319">
        <v>9097.123947</v>
      </c>
      <c r="N16" s="318">
        <v>9016.19932</v>
      </c>
      <c r="O16" s="320">
        <v>-0.008895627614998847</v>
      </c>
      <c r="S16" s="286" t="s">
        <v>283</v>
      </c>
      <c r="T16" s="286" t="s">
        <v>94</v>
      </c>
      <c r="U16" s="281"/>
    </row>
    <row r="17" spans="2:21" ht="15.75">
      <c r="B17" s="482"/>
      <c r="C17" s="125" t="s">
        <v>96</v>
      </c>
      <c r="D17" s="141"/>
      <c r="E17" s="123" t="s">
        <v>130</v>
      </c>
      <c r="F17" s="321">
        <v>22010.382141999995</v>
      </c>
      <c r="G17" s="322">
        <v>25148.512751000002</v>
      </c>
      <c r="H17" s="321">
        <v>5932.494186</v>
      </c>
      <c r="I17" s="323">
        <v>6067.9377779999995</v>
      </c>
      <c r="J17" s="323">
        <v>6518.233638</v>
      </c>
      <c r="K17" s="322">
        <v>6601.500109999999</v>
      </c>
      <c r="L17" s="321">
        <v>6763.7776650000005</v>
      </c>
      <c r="M17" s="323">
        <v>6821.634019</v>
      </c>
      <c r="N17" s="322">
        <v>6914.654101999999</v>
      </c>
      <c r="O17" s="324">
        <v>0.013636041268252352</v>
      </c>
      <c r="S17" s="286" t="s">
        <v>283</v>
      </c>
      <c r="T17" s="286" t="s">
        <v>96</v>
      </c>
      <c r="U17" s="281"/>
    </row>
    <row r="18" spans="2:21" ht="15.75">
      <c r="B18" s="482"/>
      <c r="C18" s="142" t="s">
        <v>97</v>
      </c>
      <c r="D18" s="143"/>
      <c r="E18" s="144" t="s">
        <v>76</v>
      </c>
      <c r="F18" s="300">
        <v>39638.404244000005</v>
      </c>
      <c r="G18" s="301">
        <v>44043.034518</v>
      </c>
      <c r="H18" s="300">
        <v>10378.311135</v>
      </c>
      <c r="I18" s="302">
        <v>10577.453395</v>
      </c>
      <c r="J18" s="302">
        <v>11257.892225</v>
      </c>
      <c r="K18" s="301">
        <v>11776.592375</v>
      </c>
      <c r="L18" s="300">
        <v>11854.84157</v>
      </c>
      <c r="M18" s="302">
        <v>12096.348789</v>
      </c>
      <c r="N18" s="301">
        <v>12166.1524</v>
      </c>
      <c r="O18" s="303">
        <v>0.005770634777287453</v>
      </c>
      <c r="S18" s="286" t="s">
        <v>283</v>
      </c>
      <c r="T18" s="286" t="s">
        <v>97</v>
      </c>
      <c r="U18" s="281"/>
    </row>
    <row r="19" spans="2:21" ht="31.5">
      <c r="B19" s="499"/>
      <c r="C19" s="500" t="s">
        <v>98</v>
      </c>
      <c r="D19" s="501"/>
      <c r="E19" s="123" t="s">
        <v>135</v>
      </c>
      <c r="F19" s="325">
        <v>92650.16485100001</v>
      </c>
      <c r="G19" s="326">
        <v>105306.765941</v>
      </c>
      <c r="H19" s="325">
        <v>25068.262572</v>
      </c>
      <c r="I19" s="327">
        <v>25584.993304000003</v>
      </c>
      <c r="J19" s="327">
        <v>27223.09136</v>
      </c>
      <c r="K19" s="326">
        <v>27322.233777</v>
      </c>
      <c r="L19" s="325">
        <v>27485.759134</v>
      </c>
      <c r="M19" s="327">
        <v>28015.106755</v>
      </c>
      <c r="N19" s="326">
        <v>28097.005822000003</v>
      </c>
      <c r="O19" s="328">
        <v>0.0029233894311462283</v>
      </c>
      <c r="S19" s="286" t="s">
        <v>81</v>
      </c>
      <c r="T19" s="286" t="s">
        <v>93</v>
      </c>
      <c r="U19" s="281"/>
    </row>
    <row r="20" spans="2:21" ht="31.5">
      <c r="B20" s="478" t="s">
        <v>99</v>
      </c>
      <c r="C20" s="481" t="s">
        <v>100</v>
      </c>
      <c r="D20" s="329" t="s">
        <v>101</v>
      </c>
      <c r="E20" s="329" t="s">
        <v>102</v>
      </c>
      <c r="F20" s="330">
        <v>44226.101607000004</v>
      </c>
      <c r="G20" s="331">
        <v>48340.042126</v>
      </c>
      <c r="H20" s="330">
        <v>11092.397506000001</v>
      </c>
      <c r="I20" s="332">
        <v>11475.817822</v>
      </c>
      <c r="J20" s="332">
        <v>13071.553756000001</v>
      </c>
      <c r="K20" s="331">
        <v>12913.866168</v>
      </c>
      <c r="L20" s="330">
        <v>13672.007728</v>
      </c>
      <c r="M20" s="332">
        <v>14450.424939</v>
      </c>
      <c r="N20" s="331">
        <v>14843.985032</v>
      </c>
      <c r="O20" s="333">
        <v>0.027235191675078596</v>
      </c>
      <c r="S20" s="286" t="s">
        <v>283</v>
      </c>
      <c r="T20" s="286" t="s">
        <v>287</v>
      </c>
      <c r="U20" s="281"/>
    </row>
    <row r="21" spans="2:21" ht="15.75">
      <c r="B21" s="479"/>
      <c r="C21" s="482"/>
      <c r="D21" s="145" t="s">
        <v>103</v>
      </c>
      <c r="E21" s="145" t="s">
        <v>77</v>
      </c>
      <c r="F21" s="321">
        <v>37672.576397</v>
      </c>
      <c r="G21" s="322">
        <v>45911.034139</v>
      </c>
      <c r="H21" s="321">
        <v>10463.152965</v>
      </c>
      <c r="I21" s="323">
        <v>9812.908445000001</v>
      </c>
      <c r="J21" s="323">
        <v>12766.554444000001</v>
      </c>
      <c r="K21" s="322">
        <v>11981.452808999999</v>
      </c>
      <c r="L21" s="321">
        <v>12635.333727999998</v>
      </c>
      <c r="M21" s="323">
        <v>14785.2793</v>
      </c>
      <c r="N21" s="322">
        <v>13914.424092</v>
      </c>
      <c r="O21" s="324">
        <v>-0.058900152667390016</v>
      </c>
      <c r="S21" s="286" t="s">
        <v>283</v>
      </c>
      <c r="T21" s="286" t="s">
        <v>103</v>
      </c>
      <c r="U21" s="281"/>
    </row>
    <row r="22" spans="2:21" ht="15.75">
      <c r="B22" s="479"/>
      <c r="C22" s="482"/>
      <c r="D22" s="145" t="s">
        <v>104</v>
      </c>
      <c r="E22" s="145" t="s">
        <v>6</v>
      </c>
      <c r="F22" s="321">
        <v>2247.225315</v>
      </c>
      <c r="G22" s="322">
        <v>4937.701029</v>
      </c>
      <c r="H22" s="321">
        <v>2203.331982</v>
      </c>
      <c r="I22" s="323">
        <v>1127.715707</v>
      </c>
      <c r="J22" s="323">
        <v>430.47961399999997</v>
      </c>
      <c r="K22" s="322">
        <v>2039.3029900000001</v>
      </c>
      <c r="L22" s="321">
        <v>429.142875</v>
      </c>
      <c r="M22" s="323">
        <v>1281.3395289999999</v>
      </c>
      <c r="N22" s="322">
        <v>536.574965</v>
      </c>
      <c r="O22" s="324">
        <v>-0.5812390448776984</v>
      </c>
      <c r="S22" s="286" t="s">
        <v>283</v>
      </c>
      <c r="T22" s="286" t="s">
        <v>104</v>
      </c>
      <c r="U22" s="281"/>
    </row>
    <row r="23" spans="2:21" ht="31.5">
      <c r="B23" s="479"/>
      <c r="C23" s="483"/>
      <c r="D23" s="334" t="s">
        <v>105</v>
      </c>
      <c r="E23" s="334" t="s">
        <v>224</v>
      </c>
      <c r="F23" s="335">
        <v>1870.2729100000001</v>
      </c>
      <c r="G23" s="336">
        <v>1951.0163659999998</v>
      </c>
      <c r="H23" s="335">
        <v>484.14722100000006</v>
      </c>
      <c r="I23" s="337">
        <v>458.920005</v>
      </c>
      <c r="J23" s="337">
        <v>527.6016360000001</v>
      </c>
      <c r="K23" s="336">
        <v>480.127518</v>
      </c>
      <c r="L23" s="335">
        <v>443.42486399999996</v>
      </c>
      <c r="M23" s="337">
        <v>522.228854</v>
      </c>
      <c r="N23" s="336">
        <v>484.84769900000003</v>
      </c>
      <c r="O23" s="338">
        <v>-0.07158002610097047</v>
      </c>
      <c r="S23" s="286" t="s">
        <v>283</v>
      </c>
      <c r="T23" s="286" t="s">
        <v>288</v>
      </c>
      <c r="U23" s="281"/>
    </row>
    <row r="24" spans="2:21" ht="15.75">
      <c r="B24" s="480"/>
      <c r="C24" s="484" t="s">
        <v>106</v>
      </c>
      <c r="D24" s="485"/>
      <c r="E24" s="145" t="s">
        <v>131</v>
      </c>
      <c r="F24" s="325">
        <v>86016.17622899999</v>
      </c>
      <c r="G24" s="326">
        <v>101139.79365999998</v>
      </c>
      <c r="H24" s="325">
        <v>24243.029674</v>
      </c>
      <c r="I24" s="327">
        <v>22875.361979</v>
      </c>
      <c r="J24" s="327">
        <v>26796.18945</v>
      </c>
      <c r="K24" s="326">
        <v>27414.749485</v>
      </c>
      <c r="L24" s="325">
        <v>27179.909195</v>
      </c>
      <c r="M24" s="327">
        <v>31039.272621999997</v>
      </c>
      <c r="N24" s="326">
        <v>29779.831788000003</v>
      </c>
      <c r="O24" s="328">
        <v>-0.0405757199705552</v>
      </c>
      <c r="S24" s="286" t="s">
        <v>81</v>
      </c>
      <c r="T24" s="286" t="s">
        <v>99</v>
      </c>
      <c r="U24" s="281"/>
    </row>
    <row r="25" spans="2:21" ht="15.75">
      <c r="B25" s="478" t="s">
        <v>107</v>
      </c>
      <c r="C25" s="137" t="s">
        <v>108</v>
      </c>
      <c r="D25" s="137"/>
      <c r="E25" s="147" t="s">
        <v>109</v>
      </c>
      <c r="F25" s="291">
        <v>31270.008244</v>
      </c>
      <c r="G25" s="292">
        <v>37908.82382400001</v>
      </c>
      <c r="H25" s="291">
        <v>8829.062031000001</v>
      </c>
      <c r="I25" s="293">
        <v>9317.417307</v>
      </c>
      <c r="J25" s="293">
        <v>9667.565402</v>
      </c>
      <c r="K25" s="292">
        <v>9984.914659</v>
      </c>
      <c r="L25" s="291">
        <v>10112.85129</v>
      </c>
      <c r="M25" s="293">
        <v>10084.650058</v>
      </c>
      <c r="N25" s="292">
        <v>9901.473452</v>
      </c>
      <c r="O25" s="294">
        <v>-0.018163903055286257</v>
      </c>
      <c r="S25" s="286" t="s">
        <v>283</v>
      </c>
      <c r="T25" s="286" t="s">
        <v>108</v>
      </c>
      <c r="U25" s="281"/>
    </row>
    <row r="26" spans="2:21" ht="15.75">
      <c r="B26" s="479"/>
      <c r="C26" s="125" t="s">
        <v>110</v>
      </c>
      <c r="D26" s="125"/>
      <c r="E26" s="148" t="s">
        <v>111</v>
      </c>
      <c r="F26" s="321">
        <v>9246.588112</v>
      </c>
      <c r="G26" s="322">
        <v>11541.052622</v>
      </c>
      <c r="H26" s="321">
        <v>2781.276644</v>
      </c>
      <c r="I26" s="323">
        <v>2944.9831759999997</v>
      </c>
      <c r="J26" s="323">
        <v>2981.073485</v>
      </c>
      <c r="K26" s="322">
        <v>2804.463904</v>
      </c>
      <c r="L26" s="321">
        <v>2555.0795630000002</v>
      </c>
      <c r="M26" s="323">
        <v>2515.7456110000003</v>
      </c>
      <c r="N26" s="322">
        <v>2431.0649040000003</v>
      </c>
      <c r="O26" s="324">
        <v>-0.03366028211665639</v>
      </c>
      <c r="S26" s="286" t="s">
        <v>283</v>
      </c>
      <c r="T26" s="286" t="s">
        <v>110</v>
      </c>
      <c r="U26" s="281"/>
    </row>
    <row r="27" spans="2:21" ht="15.75">
      <c r="B27" s="479"/>
      <c r="C27" s="487" t="s">
        <v>112</v>
      </c>
      <c r="D27" s="149" t="s">
        <v>113</v>
      </c>
      <c r="E27" s="150" t="s">
        <v>78</v>
      </c>
      <c r="F27" s="339">
        <v>47756.89386899999</v>
      </c>
      <c r="G27" s="340">
        <v>56468.96990200001</v>
      </c>
      <c r="H27" s="339">
        <v>13528.902583</v>
      </c>
      <c r="I27" s="341">
        <v>14524.423972</v>
      </c>
      <c r="J27" s="341">
        <v>14737.479506</v>
      </c>
      <c r="K27" s="340">
        <v>13577.21026</v>
      </c>
      <c r="L27" s="339">
        <v>13507.20473</v>
      </c>
      <c r="M27" s="341">
        <v>13640.818876</v>
      </c>
      <c r="N27" s="340">
        <v>13807.023702</v>
      </c>
      <c r="O27" s="342">
        <v>0.012184373057868791</v>
      </c>
      <c r="S27" s="286" t="s">
        <v>283</v>
      </c>
      <c r="T27" s="286" t="s">
        <v>289</v>
      </c>
      <c r="U27" s="281"/>
    </row>
    <row r="28" spans="2:21" ht="15.75">
      <c r="B28" s="479"/>
      <c r="C28" s="488"/>
      <c r="D28" s="151" t="s">
        <v>114</v>
      </c>
      <c r="E28" s="152" t="s">
        <v>115</v>
      </c>
      <c r="F28" s="343">
        <v>18400.296007</v>
      </c>
      <c r="G28" s="344">
        <v>21782.786790000002</v>
      </c>
      <c r="H28" s="343">
        <v>5181.202496</v>
      </c>
      <c r="I28" s="345">
        <v>5266.580553</v>
      </c>
      <c r="J28" s="345">
        <v>5551.825567</v>
      </c>
      <c r="K28" s="344">
        <v>5743.837404</v>
      </c>
      <c r="L28" s="343">
        <v>5926.100217</v>
      </c>
      <c r="M28" s="345">
        <v>6048.336418</v>
      </c>
      <c r="N28" s="344">
        <v>5878.313105</v>
      </c>
      <c r="O28" s="346">
        <v>-0.028110756619622923</v>
      </c>
      <c r="S28" s="286" t="s">
        <v>283</v>
      </c>
      <c r="T28" s="286" t="s">
        <v>114</v>
      </c>
      <c r="U28" s="281"/>
    </row>
    <row r="29" spans="2:21" ht="15.75">
      <c r="B29" s="479"/>
      <c r="C29" s="125" t="s">
        <v>116</v>
      </c>
      <c r="D29" s="125"/>
      <c r="E29" s="148" t="s">
        <v>127</v>
      </c>
      <c r="F29" s="321">
        <v>35278.543214</v>
      </c>
      <c r="G29" s="322">
        <v>38226.203047999996</v>
      </c>
      <c r="H29" s="321">
        <v>9199.093972</v>
      </c>
      <c r="I29" s="323">
        <v>9473.192757</v>
      </c>
      <c r="J29" s="323">
        <v>9810.812139000001</v>
      </c>
      <c r="K29" s="322">
        <v>9682.98859</v>
      </c>
      <c r="L29" s="321">
        <v>9454.777481000001</v>
      </c>
      <c r="M29" s="323">
        <v>9180.555589</v>
      </c>
      <c r="N29" s="322">
        <v>9191.097616</v>
      </c>
      <c r="O29" s="324">
        <v>0.0011482994572387106</v>
      </c>
      <c r="S29" s="286" t="s">
        <v>283</v>
      </c>
      <c r="T29" s="286" t="s">
        <v>116</v>
      </c>
      <c r="U29" s="281"/>
    </row>
    <row r="30" spans="2:21" ht="15.75">
      <c r="B30" s="479"/>
      <c r="C30" s="125" t="s">
        <v>117</v>
      </c>
      <c r="D30" s="125"/>
      <c r="E30" s="148" t="s">
        <v>118</v>
      </c>
      <c r="F30" s="321">
        <v>20505.046444</v>
      </c>
      <c r="G30" s="322">
        <v>23360.796889</v>
      </c>
      <c r="H30" s="321">
        <v>5695.932146</v>
      </c>
      <c r="I30" s="323">
        <v>5755.407324</v>
      </c>
      <c r="J30" s="323">
        <v>5947.835252</v>
      </c>
      <c r="K30" s="322">
        <v>5949.02227</v>
      </c>
      <c r="L30" s="321">
        <v>5865.317152</v>
      </c>
      <c r="M30" s="323">
        <v>5899.155231</v>
      </c>
      <c r="N30" s="322">
        <v>5772.721273</v>
      </c>
      <c r="O30" s="324">
        <v>-0.021432553145167343</v>
      </c>
      <c r="S30" s="286" t="s">
        <v>283</v>
      </c>
      <c r="T30" s="286" t="s">
        <v>117</v>
      </c>
      <c r="U30" s="281"/>
    </row>
    <row r="31" spans="2:21" ht="15.75">
      <c r="B31" s="479"/>
      <c r="C31" s="125" t="s">
        <v>119</v>
      </c>
      <c r="D31" s="125"/>
      <c r="E31" s="148" t="s">
        <v>120</v>
      </c>
      <c r="F31" s="321">
        <v>33973.201948</v>
      </c>
      <c r="G31" s="322">
        <v>40956.020312</v>
      </c>
      <c r="H31" s="321">
        <v>10049.628875999999</v>
      </c>
      <c r="I31" s="323">
        <v>10412.217595999999</v>
      </c>
      <c r="J31" s="323">
        <v>10434.681779</v>
      </c>
      <c r="K31" s="322">
        <v>9950.710691</v>
      </c>
      <c r="L31" s="321">
        <v>9560.148916999999</v>
      </c>
      <c r="M31" s="323">
        <v>9453.989049</v>
      </c>
      <c r="N31" s="322">
        <v>9381.037321</v>
      </c>
      <c r="O31" s="324">
        <v>-0.007716502274531023</v>
      </c>
      <c r="S31" s="286" t="s">
        <v>283</v>
      </c>
      <c r="T31" s="286" t="s">
        <v>119</v>
      </c>
      <c r="U31" s="281"/>
    </row>
    <row r="32" spans="2:21" ht="15.75">
      <c r="B32" s="479"/>
      <c r="C32" s="125" t="s">
        <v>121</v>
      </c>
      <c r="D32" s="125"/>
      <c r="E32" s="148" t="s">
        <v>122</v>
      </c>
      <c r="F32" s="321">
        <v>18266.157587999995</v>
      </c>
      <c r="G32" s="322">
        <v>21414.011709</v>
      </c>
      <c r="H32" s="321">
        <v>5148.809744</v>
      </c>
      <c r="I32" s="323">
        <v>5263.21739</v>
      </c>
      <c r="J32" s="323">
        <v>5527.787179999999</v>
      </c>
      <c r="K32" s="322">
        <v>5457.765667</v>
      </c>
      <c r="L32" s="321">
        <v>5429.885881</v>
      </c>
      <c r="M32" s="323">
        <v>5776.230987</v>
      </c>
      <c r="N32" s="322">
        <v>5592.169967</v>
      </c>
      <c r="O32" s="324">
        <v>-0.031865245765664185</v>
      </c>
      <c r="S32" s="286" t="s">
        <v>283</v>
      </c>
      <c r="T32" s="286" t="s">
        <v>121</v>
      </c>
      <c r="U32" s="281"/>
    </row>
    <row r="33" spans="2:21" ht="15.75">
      <c r="B33" s="486"/>
      <c r="C33" s="153" t="s">
        <v>123</v>
      </c>
      <c r="D33" s="154"/>
      <c r="E33" s="155" t="s">
        <v>132</v>
      </c>
      <c r="F33" s="347">
        <v>214696.735426</v>
      </c>
      <c r="G33" s="348">
        <v>251658.66509599998</v>
      </c>
      <c r="H33" s="347">
        <v>60413.908492</v>
      </c>
      <c r="I33" s="349">
        <v>62957.440075000006</v>
      </c>
      <c r="J33" s="349">
        <v>64659.06031</v>
      </c>
      <c r="K33" s="348">
        <v>63150.913445</v>
      </c>
      <c r="L33" s="347">
        <v>62411.365231</v>
      </c>
      <c r="M33" s="349">
        <v>62599.48181899999</v>
      </c>
      <c r="N33" s="348">
        <v>61954.901340000004</v>
      </c>
      <c r="O33" s="350">
        <v>-0.010296897997713939</v>
      </c>
      <c r="S33" s="286" t="s">
        <v>81</v>
      </c>
      <c r="T33" s="286" t="s">
        <v>107</v>
      </c>
      <c r="U33" s="281"/>
    </row>
    <row r="34" spans="2:21" ht="15.75">
      <c r="B34" s="119" t="s">
        <v>124</v>
      </c>
      <c r="C34" s="120"/>
      <c r="D34" s="121"/>
      <c r="E34" s="156" t="s">
        <v>125</v>
      </c>
      <c r="F34" s="287">
        <v>446994.70490499993</v>
      </c>
      <c r="G34" s="288">
        <v>519475.76648299996</v>
      </c>
      <c r="H34" s="287">
        <v>124569.443131</v>
      </c>
      <c r="I34" s="289">
        <v>126438.876185</v>
      </c>
      <c r="J34" s="289">
        <v>134428.868815</v>
      </c>
      <c r="K34" s="288">
        <v>133572.91469399998</v>
      </c>
      <c r="L34" s="287">
        <v>132823.531969</v>
      </c>
      <c r="M34" s="289">
        <v>137674.88728</v>
      </c>
      <c r="N34" s="288">
        <v>135551.981474</v>
      </c>
      <c r="O34" s="290">
        <v>-0.015419702517587508</v>
      </c>
      <c r="S34" s="286" t="s">
        <v>281</v>
      </c>
      <c r="T34" s="286" t="s">
        <v>290</v>
      </c>
      <c r="U34" s="281"/>
    </row>
    <row r="35" spans="2:21" ht="15.75">
      <c r="B35" s="119" t="s">
        <v>126</v>
      </c>
      <c r="C35" s="120"/>
      <c r="D35" s="120"/>
      <c r="E35" s="157" t="s">
        <v>79</v>
      </c>
      <c r="F35" s="287">
        <v>3662.8795720000003</v>
      </c>
      <c r="G35" s="288">
        <v>3985.221112</v>
      </c>
      <c r="H35" s="287">
        <v>913.9521830000001</v>
      </c>
      <c r="I35" s="289">
        <v>955.9222040000001</v>
      </c>
      <c r="J35" s="289">
        <v>958.4765030000001</v>
      </c>
      <c r="K35" s="288">
        <v>1159.857975</v>
      </c>
      <c r="L35" s="287">
        <v>1051.254177</v>
      </c>
      <c r="M35" s="289">
        <v>928.3148090000001</v>
      </c>
      <c r="N35" s="288">
        <v>935.5425710000001</v>
      </c>
      <c r="O35" s="290">
        <v>0.007785895398766618</v>
      </c>
      <c r="S35" s="286" t="s">
        <v>281</v>
      </c>
      <c r="T35" s="286" t="s">
        <v>291</v>
      </c>
      <c r="U35" s="281"/>
    </row>
    <row r="36" spans="2:21" ht="15.75">
      <c r="B36" s="106"/>
      <c r="C36" s="106"/>
      <c r="D36" s="106"/>
      <c r="E36" s="158"/>
      <c r="F36" s="159"/>
      <c r="G36" s="159"/>
      <c r="H36" s="159"/>
      <c r="I36" s="159"/>
      <c r="J36" s="159"/>
      <c r="K36" s="159"/>
      <c r="L36" s="159"/>
      <c r="M36" s="159"/>
      <c r="N36" s="159"/>
      <c r="O36" s="351"/>
      <c r="U36" s="281"/>
    </row>
    <row r="37" spans="2:21" s="282" customFormat="1" ht="18.75">
      <c r="B37" s="464" t="s">
        <v>292</v>
      </c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S37" s="283"/>
      <c r="T37" s="283"/>
      <c r="U37" s="284"/>
    </row>
    <row r="38" spans="2:21" ht="15.75">
      <c r="B38" s="106"/>
      <c r="C38" s="106"/>
      <c r="D38" s="106"/>
      <c r="E38" s="352"/>
      <c r="F38" s="159"/>
      <c r="G38" s="159"/>
      <c r="H38" s="159"/>
      <c r="I38" s="159"/>
      <c r="J38" s="159"/>
      <c r="K38" s="159"/>
      <c r="L38" s="159"/>
      <c r="M38" s="159"/>
      <c r="N38" s="159"/>
      <c r="O38" s="351"/>
      <c r="U38" s="281"/>
    </row>
    <row r="39" spans="2:21" ht="15.75" customHeight="1">
      <c r="B39" s="502" t="s">
        <v>218</v>
      </c>
      <c r="C39" s="503"/>
      <c r="D39" s="504"/>
      <c r="E39" s="495" t="s">
        <v>80</v>
      </c>
      <c r="F39" s="465" t="s">
        <v>13</v>
      </c>
      <c r="G39" s="466"/>
      <c r="H39" s="465" t="s">
        <v>14</v>
      </c>
      <c r="I39" s="521"/>
      <c r="J39" s="521"/>
      <c r="K39" s="521"/>
      <c r="L39" s="521"/>
      <c r="M39" s="521"/>
      <c r="N39" s="466"/>
      <c r="O39" s="470" t="str">
        <f>"Évolution "&amp;N41&amp;"-"&amp;L40&amp;"/    "&amp;M41&amp;"-"&amp;L40</f>
        <v>Évolution T3-2023/    T2-2023</v>
      </c>
      <c r="U39" s="281"/>
    </row>
    <row r="40" spans="2:21" ht="15.75">
      <c r="B40" s="505"/>
      <c r="C40" s="506"/>
      <c r="D40" s="507"/>
      <c r="E40" s="479"/>
      <c r="F40" s="109">
        <f>F5</f>
        <v>2021</v>
      </c>
      <c r="G40" s="110">
        <f>G5</f>
        <v>2022</v>
      </c>
      <c r="H40" s="522">
        <f>L40-1</f>
        <v>2022</v>
      </c>
      <c r="I40" s="523"/>
      <c r="J40" s="523"/>
      <c r="K40" s="524"/>
      <c r="L40" s="522">
        <f>L5</f>
        <v>2023</v>
      </c>
      <c r="M40" s="523"/>
      <c r="N40" s="524"/>
      <c r="O40" s="471"/>
      <c r="U40" s="281"/>
    </row>
    <row r="41" spans="2:21" ht="16.5" customHeight="1">
      <c r="B41" s="111" t="s">
        <v>81</v>
      </c>
      <c r="C41" s="112" t="s">
        <v>82</v>
      </c>
      <c r="D41" s="113" t="s">
        <v>83</v>
      </c>
      <c r="E41" s="486"/>
      <c r="F41" s="114"/>
      <c r="G41" s="115"/>
      <c r="H41" s="116" t="s">
        <v>15</v>
      </c>
      <c r="I41" s="117" t="s">
        <v>16</v>
      </c>
      <c r="J41" s="117" t="s">
        <v>17</v>
      </c>
      <c r="K41" s="118" t="s">
        <v>18</v>
      </c>
      <c r="L41" s="116" t="s">
        <v>15</v>
      </c>
      <c r="M41" s="117" t="s">
        <v>16</v>
      </c>
      <c r="N41" s="118" t="s">
        <v>17</v>
      </c>
      <c r="O41" s="472"/>
      <c r="U41" s="281"/>
    </row>
    <row r="42" spans="2:21" ht="15.75">
      <c r="B42" s="489" t="s">
        <v>217</v>
      </c>
      <c r="C42" s="490"/>
      <c r="D42" s="490"/>
      <c r="E42" s="491"/>
      <c r="F42" s="182">
        <v>588145.285995908</v>
      </c>
      <c r="G42" s="183">
        <v>760533.6504100428</v>
      </c>
      <c r="H42" s="182">
        <v>174869.26248617</v>
      </c>
      <c r="I42" s="184">
        <v>186708.01347941798</v>
      </c>
      <c r="J42" s="184">
        <v>203846.77694312</v>
      </c>
      <c r="K42" s="183">
        <v>194933.915175105</v>
      </c>
      <c r="L42" s="182">
        <v>181750.93816359199</v>
      </c>
      <c r="M42" s="184">
        <v>179710.576862724</v>
      </c>
      <c r="N42" s="353">
        <v>177228.292930771</v>
      </c>
      <c r="O42" s="285">
        <v>-0.013812675777281402</v>
      </c>
      <c r="S42" s="286" t="s">
        <v>278</v>
      </c>
      <c r="T42" s="354" t="s">
        <v>293</v>
      </c>
      <c r="U42" s="281"/>
    </row>
    <row r="43" spans="2:21" ht="15.75">
      <c r="B43" s="492" t="s">
        <v>206</v>
      </c>
      <c r="C43" s="493"/>
      <c r="D43" s="493"/>
      <c r="E43" s="494"/>
      <c r="F43" s="182">
        <v>598104.9301729999</v>
      </c>
      <c r="G43" s="183">
        <v>775097.1679750001</v>
      </c>
      <c r="H43" s="182">
        <v>178180.45347100002</v>
      </c>
      <c r="I43" s="184">
        <v>190504.79480600002</v>
      </c>
      <c r="J43" s="184">
        <v>207924.76322100003</v>
      </c>
      <c r="K43" s="183">
        <v>198307.00336799998</v>
      </c>
      <c r="L43" s="182">
        <v>184953.196251</v>
      </c>
      <c r="M43" s="184">
        <v>183014.867527</v>
      </c>
      <c r="N43" s="353">
        <v>180738.29972399998</v>
      </c>
      <c r="O43" s="285">
        <v>-0.012439250612599317</v>
      </c>
      <c r="S43" s="286" t="s">
        <v>278</v>
      </c>
      <c r="T43" s="286" t="s">
        <v>280</v>
      </c>
      <c r="U43" s="281"/>
    </row>
    <row r="44" spans="2:21" ht="15.75">
      <c r="B44" s="119" t="s">
        <v>84</v>
      </c>
      <c r="C44" s="120"/>
      <c r="D44" s="121"/>
      <c r="E44" s="122" t="s">
        <v>68</v>
      </c>
      <c r="F44" s="287">
        <v>15694.673800999999</v>
      </c>
      <c r="G44" s="288">
        <v>17680.744297</v>
      </c>
      <c r="H44" s="287">
        <v>4254.36282</v>
      </c>
      <c r="I44" s="289">
        <v>4345.207217</v>
      </c>
      <c r="J44" s="289">
        <v>4525.984305</v>
      </c>
      <c r="K44" s="288">
        <v>4547.652995</v>
      </c>
      <c r="L44" s="287">
        <v>4554.198618</v>
      </c>
      <c r="M44" s="289">
        <v>4550.569876</v>
      </c>
      <c r="N44" s="288">
        <v>4348.664062</v>
      </c>
      <c r="O44" s="290">
        <v>-0.04436934702725126</v>
      </c>
      <c r="S44" s="286" t="s">
        <v>281</v>
      </c>
      <c r="T44" s="286" t="s">
        <v>282</v>
      </c>
      <c r="U44" s="281"/>
    </row>
    <row r="45" spans="2:21" ht="15.75">
      <c r="B45" s="495" t="s">
        <v>85</v>
      </c>
      <c r="C45" s="496"/>
      <c r="D45" s="123" t="s">
        <v>86</v>
      </c>
      <c r="E45" s="124" t="s">
        <v>74</v>
      </c>
      <c r="F45" s="291">
        <v>33624.233659</v>
      </c>
      <c r="G45" s="292">
        <v>91452.76365400001</v>
      </c>
      <c r="H45" s="291">
        <v>18640.321629</v>
      </c>
      <c r="I45" s="293">
        <v>23037.766105</v>
      </c>
      <c r="J45" s="293">
        <v>27526.233306</v>
      </c>
      <c r="K45" s="292">
        <v>22689.890759</v>
      </c>
      <c r="L45" s="291">
        <v>19263.164324999998</v>
      </c>
      <c r="M45" s="293">
        <v>15904.750265000002</v>
      </c>
      <c r="N45" s="292">
        <v>16583.900271</v>
      </c>
      <c r="O45" s="294">
        <v>0.042701079531851205</v>
      </c>
      <c r="S45" s="286" t="s">
        <v>283</v>
      </c>
      <c r="T45" s="286" t="s">
        <v>86</v>
      </c>
      <c r="U45" s="281"/>
    </row>
    <row r="46" spans="2:21" ht="31.5">
      <c r="B46" s="479"/>
      <c r="C46" s="497"/>
      <c r="D46" s="123" t="s">
        <v>87</v>
      </c>
      <c r="E46" s="140" t="s">
        <v>128</v>
      </c>
      <c r="F46" s="295">
        <v>9735.625261999998</v>
      </c>
      <c r="G46" s="296">
        <v>24141.257814</v>
      </c>
      <c r="H46" s="295">
        <v>4458.338085</v>
      </c>
      <c r="I46" s="297">
        <v>4969.617334999998</v>
      </c>
      <c r="J46" s="297">
        <v>9464.064327</v>
      </c>
      <c r="K46" s="296">
        <v>5247.469724000001</v>
      </c>
      <c r="L46" s="295">
        <v>3185.2285619999993</v>
      </c>
      <c r="M46" s="297">
        <v>2230.8567889999995</v>
      </c>
      <c r="N46" s="296">
        <v>1873.8716430000004</v>
      </c>
      <c r="O46" s="298">
        <v>-0.16002154318476924</v>
      </c>
      <c r="S46" s="286" t="s">
        <v>283</v>
      </c>
      <c r="T46" s="286" t="s">
        <v>87</v>
      </c>
      <c r="U46" s="281"/>
    </row>
    <row r="47" spans="2:21" ht="24">
      <c r="B47" s="480"/>
      <c r="C47" s="498"/>
      <c r="D47" s="355" t="s">
        <v>220</v>
      </c>
      <c r="E47" s="140" t="s">
        <v>284</v>
      </c>
      <c r="F47" s="335">
        <v>3373.839021</v>
      </c>
      <c r="G47" s="336">
        <v>15921.124821</v>
      </c>
      <c r="H47" s="335">
        <v>2423.146536</v>
      </c>
      <c r="I47" s="337">
        <v>2635.398182</v>
      </c>
      <c r="J47" s="337">
        <v>7396.707515</v>
      </c>
      <c r="K47" s="336">
        <v>3479.758558</v>
      </c>
      <c r="L47" s="335">
        <v>1452.5854439999998</v>
      </c>
      <c r="M47" s="337">
        <v>520.901201</v>
      </c>
      <c r="N47" s="336">
        <v>545.894222</v>
      </c>
      <c r="O47" s="338">
        <v>0.047980348196586364</v>
      </c>
      <c r="S47" s="286" t="s">
        <v>83</v>
      </c>
      <c r="T47" s="286" t="s">
        <v>285</v>
      </c>
      <c r="U47" s="281"/>
    </row>
    <row r="48" spans="2:21" ht="15.75">
      <c r="B48" s="126" t="s">
        <v>88</v>
      </c>
      <c r="C48" s="127" t="s">
        <v>89</v>
      </c>
      <c r="D48" s="128" t="s">
        <v>294</v>
      </c>
      <c r="E48" s="129" t="s">
        <v>75</v>
      </c>
      <c r="F48" s="304">
        <v>23867.644028</v>
      </c>
      <c r="G48" s="305">
        <v>38823.035835</v>
      </c>
      <c r="H48" s="304">
        <v>7615.1928</v>
      </c>
      <c r="I48" s="306">
        <v>10079.329388999999</v>
      </c>
      <c r="J48" s="306">
        <v>9684.070347</v>
      </c>
      <c r="K48" s="305">
        <v>11444.443299</v>
      </c>
      <c r="L48" s="304">
        <v>7401.7378850000005</v>
      </c>
      <c r="M48" s="306">
        <v>7478.652765</v>
      </c>
      <c r="N48" s="305">
        <v>7405.576876</v>
      </c>
      <c r="O48" s="307">
        <v>-0.009771263795264606</v>
      </c>
      <c r="S48" s="286" t="s">
        <v>283</v>
      </c>
      <c r="T48" s="286" t="s">
        <v>89</v>
      </c>
      <c r="U48" s="281"/>
    </row>
    <row r="49" spans="2:21" ht="31.5">
      <c r="B49" s="119" t="s">
        <v>90</v>
      </c>
      <c r="C49" s="130"/>
      <c r="D49" s="131"/>
      <c r="E49" s="132" t="s">
        <v>129</v>
      </c>
      <c r="F49" s="308">
        <v>67227.502949</v>
      </c>
      <c r="G49" s="309">
        <v>154417.057303</v>
      </c>
      <c r="H49" s="308">
        <v>30713.852514</v>
      </c>
      <c r="I49" s="310">
        <v>38086.712829</v>
      </c>
      <c r="J49" s="310">
        <v>46674.367979999995</v>
      </c>
      <c r="K49" s="309">
        <v>39381.803782</v>
      </c>
      <c r="L49" s="308">
        <v>29850.130771999997</v>
      </c>
      <c r="M49" s="310">
        <v>25614.259819</v>
      </c>
      <c r="N49" s="309">
        <v>25863.34879</v>
      </c>
      <c r="O49" s="311">
        <v>0.009724621080607454</v>
      </c>
      <c r="S49" s="286" t="s">
        <v>281</v>
      </c>
      <c r="T49" s="286" t="s">
        <v>286</v>
      </c>
      <c r="U49" s="281"/>
    </row>
    <row r="50" spans="2:21" ht="15.75">
      <c r="B50" s="133" t="s">
        <v>91</v>
      </c>
      <c r="C50" s="133" t="s">
        <v>92</v>
      </c>
      <c r="D50" s="134"/>
      <c r="E50" s="135" t="s">
        <v>5</v>
      </c>
      <c r="F50" s="312">
        <v>46251.260752999995</v>
      </c>
      <c r="G50" s="313">
        <v>55819.923265</v>
      </c>
      <c r="H50" s="312">
        <v>12916.513035</v>
      </c>
      <c r="I50" s="314">
        <v>13794.936107000001</v>
      </c>
      <c r="J50" s="314">
        <v>14390.213727000002</v>
      </c>
      <c r="K50" s="313">
        <v>14639.97957</v>
      </c>
      <c r="L50" s="312">
        <v>14495.092753</v>
      </c>
      <c r="M50" s="314">
        <v>14685.736313999998</v>
      </c>
      <c r="N50" s="313">
        <v>14242.77357</v>
      </c>
      <c r="O50" s="315">
        <v>-0.030162787519051326</v>
      </c>
      <c r="S50" s="286" t="s">
        <v>283</v>
      </c>
      <c r="T50" s="286" t="s">
        <v>92</v>
      </c>
      <c r="U50" s="281"/>
    </row>
    <row r="51" spans="2:21" ht="31.5">
      <c r="B51" s="481" t="s">
        <v>93</v>
      </c>
      <c r="C51" s="136" t="s">
        <v>94</v>
      </c>
      <c r="D51" s="138"/>
      <c r="E51" s="356" t="s">
        <v>95</v>
      </c>
      <c r="F51" s="357">
        <v>51641.577784</v>
      </c>
      <c r="G51" s="358">
        <v>57673.67849999999</v>
      </c>
      <c r="H51" s="357">
        <v>13861.644534</v>
      </c>
      <c r="I51" s="359">
        <v>14285.338287999999</v>
      </c>
      <c r="J51" s="359">
        <v>15046.615241</v>
      </c>
      <c r="K51" s="358">
        <v>14437.448709</v>
      </c>
      <c r="L51" s="357">
        <v>14039.709633999999</v>
      </c>
      <c r="M51" s="359">
        <v>14147.960977</v>
      </c>
      <c r="N51" s="358">
        <v>13802.149158</v>
      </c>
      <c r="O51" s="360">
        <v>-0.024442519990137024</v>
      </c>
      <c r="S51" s="286" t="s">
        <v>283</v>
      </c>
      <c r="T51" s="286" t="s">
        <v>94</v>
      </c>
      <c r="U51" s="281"/>
    </row>
    <row r="52" spans="2:21" ht="15.75">
      <c r="B52" s="482"/>
      <c r="C52" s="125" t="s">
        <v>96</v>
      </c>
      <c r="D52" s="141"/>
      <c r="E52" s="123" t="s">
        <v>130</v>
      </c>
      <c r="F52" s="321">
        <v>31073.448485</v>
      </c>
      <c r="G52" s="322">
        <v>35818.857765</v>
      </c>
      <c r="H52" s="321">
        <v>8414.889774</v>
      </c>
      <c r="I52" s="323">
        <v>8801.088650000002</v>
      </c>
      <c r="J52" s="323">
        <v>9390.298984000001</v>
      </c>
      <c r="K52" s="322">
        <v>9237.80237</v>
      </c>
      <c r="L52" s="321">
        <v>9218.957851</v>
      </c>
      <c r="M52" s="323">
        <v>9624.751342</v>
      </c>
      <c r="N52" s="322">
        <v>9359.532815999999</v>
      </c>
      <c r="O52" s="324">
        <v>-0.027555883427622052</v>
      </c>
      <c r="S52" s="286" t="s">
        <v>283</v>
      </c>
      <c r="T52" s="286" t="s">
        <v>96</v>
      </c>
      <c r="U52" s="281"/>
    </row>
    <row r="53" spans="2:21" ht="15.75">
      <c r="B53" s="482"/>
      <c r="C53" s="142" t="s">
        <v>97</v>
      </c>
      <c r="D53" s="143"/>
      <c r="E53" s="144" t="s">
        <v>76</v>
      </c>
      <c r="F53" s="300">
        <v>49177.047130000006</v>
      </c>
      <c r="G53" s="301">
        <v>55546.489956</v>
      </c>
      <c r="H53" s="300">
        <v>13031.950267</v>
      </c>
      <c r="I53" s="302">
        <v>13402.336259</v>
      </c>
      <c r="J53" s="302">
        <v>14469.06709</v>
      </c>
      <c r="K53" s="301">
        <v>14792.922601</v>
      </c>
      <c r="L53" s="300">
        <v>14453.322457</v>
      </c>
      <c r="M53" s="302">
        <v>14673.325117999999</v>
      </c>
      <c r="N53" s="301">
        <v>14513.448685</v>
      </c>
      <c r="O53" s="303">
        <v>-0.010895719389729663</v>
      </c>
      <c r="S53" s="286" t="s">
        <v>283</v>
      </c>
      <c r="T53" s="286" t="s">
        <v>97</v>
      </c>
      <c r="U53" s="281"/>
    </row>
    <row r="54" spans="2:21" ht="31.5">
      <c r="B54" s="499"/>
      <c r="C54" s="500" t="s">
        <v>98</v>
      </c>
      <c r="D54" s="501"/>
      <c r="E54" s="123" t="s">
        <v>135</v>
      </c>
      <c r="F54" s="361">
        <v>131892.07339900002</v>
      </c>
      <c r="G54" s="362">
        <v>149039.026221</v>
      </c>
      <c r="H54" s="361">
        <v>35308.484574999995</v>
      </c>
      <c r="I54" s="363">
        <v>36488.763197</v>
      </c>
      <c r="J54" s="363">
        <v>38905.981315000005</v>
      </c>
      <c r="K54" s="362">
        <v>38468.17368</v>
      </c>
      <c r="L54" s="361">
        <v>37711.989942</v>
      </c>
      <c r="M54" s="363">
        <v>38446.037437</v>
      </c>
      <c r="N54" s="362">
        <v>37675.130658999995</v>
      </c>
      <c r="O54" s="364">
        <v>-0.020051657580140936</v>
      </c>
      <c r="S54" s="286" t="s">
        <v>81</v>
      </c>
      <c r="T54" s="286" t="s">
        <v>93</v>
      </c>
      <c r="U54" s="281"/>
    </row>
    <row r="55" spans="2:21" ht="31.5">
      <c r="B55" s="478" t="s">
        <v>99</v>
      </c>
      <c r="C55" s="481" t="s">
        <v>100</v>
      </c>
      <c r="D55" s="124" t="s">
        <v>101</v>
      </c>
      <c r="E55" s="124" t="s">
        <v>102</v>
      </c>
      <c r="F55" s="291">
        <v>62667.840837</v>
      </c>
      <c r="G55" s="292">
        <v>68867.86985300001</v>
      </c>
      <c r="H55" s="291">
        <v>15690.881696</v>
      </c>
      <c r="I55" s="293">
        <v>16109.037553999999</v>
      </c>
      <c r="J55" s="293">
        <v>18013.908295</v>
      </c>
      <c r="K55" s="292">
        <v>18941.375036</v>
      </c>
      <c r="L55" s="291">
        <v>19348.305385</v>
      </c>
      <c r="M55" s="293">
        <v>20534.977522</v>
      </c>
      <c r="N55" s="292">
        <v>21110.048388</v>
      </c>
      <c r="O55" s="294">
        <v>0.028004455587248733</v>
      </c>
      <c r="S55" s="286" t="s">
        <v>283</v>
      </c>
      <c r="T55" s="286" t="s">
        <v>287</v>
      </c>
      <c r="U55" s="281"/>
    </row>
    <row r="56" spans="2:21" ht="15.75">
      <c r="B56" s="479"/>
      <c r="C56" s="482"/>
      <c r="D56" s="145" t="s">
        <v>103</v>
      </c>
      <c r="E56" s="145" t="s">
        <v>77</v>
      </c>
      <c r="F56" s="321">
        <v>17365.596129999998</v>
      </c>
      <c r="G56" s="322">
        <v>22844.684229</v>
      </c>
      <c r="H56" s="321">
        <v>4964.040884</v>
      </c>
      <c r="I56" s="323">
        <v>5628.398311</v>
      </c>
      <c r="J56" s="323">
        <v>6434.739689</v>
      </c>
      <c r="K56" s="322">
        <v>5664.208687</v>
      </c>
      <c r="L56" s="321">
        <v>6032.66907</v>
      </c>
      <c r="M56" s="323">
        <v>5800.212045</v>
      </c>
      <c r="N56" s="322">
        <v>6646.402705</v>
      </c>
      <c r="O56" s="324">
        <v>0.1458896077307119</v>
      </c>
      <c r="S56" s="286" t="s">
        <v>283</v>
      </c>
      <c r="T56" s="286" t="s">
        <v>103</v>
      </c>
      <c r="U56" s="281"/>
    </row>
    <row r="57" spans="2:21" ht="15.75">
      <c r="B57" s="479"/>
      <c r="C57" s="482"/>
      <c r="D57" s="145" t="s">
        <v>104</v>
      </c>
      <c r="E57" s="145" t="s">
        <v>6</v>
      </c>
      <c r="F57" s="321">
        <v>2377.549546</v>
      </c>
      <c r="G57" s="322">
        <v>1726.248079</v>
      </c>
      <c r="H57" s="321">
        <v>493.534303</v>
      </c>
      <c r="I57" s="323">
        <v>264.27046</v>
      </c>
      <c r="J57" s="323">
        <v>545.195179</v>
      </c>
      <c r="K57" s="322">
        <v>403.82273699999996</v>
      </c>
      <c r="L57" s="321">
        <v>589.230767</v>
      </c>
      <c r="M57" s="323">
        <v>415.153442</v>
      </c>
      <c r="N57" s="322">
        <v>560.5815299999999</v>
      </c>
      <c r="O57" s="324">
        <v>0.35029960801818416</v>
      </c>
      <c r="S57" s="286" t="s">
        <v>283</v>
      </c>
      <c r="T57" s="286" t="s">
        <v>104</v>
      </c>
      <c r="U57" s="281"/>
    </row>
    <row r="58" spans="2:21" ht="31.5">
      <c r="B58" s="479"/>
      <c r="C58" s="483"/>
      <c r="D58" s="146" t="s">
        <v>105</v>
      </c>
      <c r="E58" s="146" t="s">
        <v>224</v>
      </c>
      <c r="F58" s="300">
        <v>4462.8547960000005</v>
      </c>
      <c r="G58" s="301">
        <v>5069.597963</v>
      </c>
      <c r="H58" s="300">
        <v>1182.537606</v>
      </c>
      <c r="I58" s="302">
        <v>1195.6448329999998</v>
      </c>
      <c r="J58" s="302">
        <v>1409.2983669999999</v>
      </c>
      <c r="K58" s="301">
        <v>1296.758769</v>
      </c>
      <c r="L58" s="300">
        <v>1217.539865</v>
      </c>
      <c r="M58" s="302">
        <v>1228.0426660000003</v>
      </c>
      <c r="N58" s="301">
        <v>1134.986482</v>
      </c>
      <c r="O58" s="303">
        <v>-0.07577601868109707</v>
      </c>
      <c r="S58" s="286" t="s">
        <v>283</v>
      </c>
      <c r="T58" s="286" t="s">
        <v>288</v>
      </c>
      <c r="U58" s="281"/>
    </row>
    <row r="59" spans="2:21" ht="15.75">
      <c r="B59" s="480"/>
      <c r="C59" s="484" t="s">
        <v>106</v>
      </c>
      <c r="D59" s="485"/>
      <c r="E59" s="145" t="s">
        <v>131</v>
      </c>
      <c r="F59" s="325">
        <v>86873.84130900001</v>
      </c>
      <c r="G59" s="326">
        <v>98508.40012399998</v>
      </c>
      <c r="H59" s="325">
        <v>22330.994488999997</v>
      </c>
      <c r="I59" s="327">
        <v>23197.351157999998</v>
      </c>
      <c r="J59" s="327">
        <v>26403.14153</v>
      </c>
      <c r="K59" s="326">
        <v>26306.165229</v>
      </c>
      <c r="L59" s="325">
        <v>27187.745087</v>
      </c>
      <c r="M59" s="327">
        <v>27978.385675</v>
      </c>
      <c r="N59" s="326">
        <v>29452.019105</v>
      </c>
      <c r="O59" s="328">
        <v>0.05267042377347586</v>
      </c>
      <c r="S59" s="286" t="s">
        <v>81</v>
      </c>
      <c r="T59" s="286" t="s">
        <v>99</v>
      </c>
      <c r="U59" s="281"/>
    </row>
    <row r="60" spans="2:21" ht="15.75">
      <c r="B60" s="478" t="s">
        <v>107</v>
      </c>
      <c r="C60" s="137" t="s">
        <v>108</v>
      </c>
      <c r="D60" s="137"/>
      <c r="E60" s="147" t="s">
        <v>109</v>
      </c>
      <c r="F60" s="291">
        <v>39613.611128</v>
      </c>
      <c r="G60" s="292">
        <v>48825.877679</v>
      </c>
      <c r="H60" s="291">
        <v>11322.692708</v>
      </c>
      <c r="I60" s="293">
        <v>12118.9983</v>
      </c>
      <c r="J60" s="293">
        <v>12684.448051</v>
      </c>
      <c r="K60" s="292">
        <v>12565.179388999999</v>
      </c>
      <c r="L60" s="291">
        <v>11863.324421</v>
      </c>
      <c r="M60" s="293">
        <v>12196.673943</v>
      </c>
      <c r="N60" s="292">
        <v>11153.183656</v>
      </c>
      <c r="O60" s="294">
        <v>-0.08555531547999506</v>
      </c>
      <c r="S60" s="286" t="s">
        <v>283</v>
      </c>
      <c r="T60" s="286" t="s">
        <v>108</v>
      </c>
      <c r="U60" s="281"/>
    </row>
    <row r="61" spans="2:21" ht="15.75">
      <c r="B61" s="479"/>
      <c r="C61" s="125" t="s">
        <v>110</v>
      </c>
      <c r="D61" s="125"/>
      <c r="E61" s="148" t="s">
        <v>111</v>
      </c>
      <c r="F61" s="321">
        <v>15241.965361</v>
      </c>
      <c r="G61" s="322">
        <v>19294.993022000002</v>
      </c>
      <c r="H61" s="321">
        <v>4596.067651</v>
      </c>
      <c r="I61" s="323">
        <v>4824.047238</v>
      </c>
      <c r="J61" s="323">
        <v>5003.432439</v>
      </c>
      <c r="K61" s="322">
        <v>4842.68733</v>
      </c>
      <c r="L61" s="321">
        <v>4544.7785</v>
      </c>
      <c r="M61" s="323">
        <v>4340.453638</v>
      </c>
      <c r="N61" s="322">
        <v>4026.8269860000005</v>
      </c>
      <c r="O61" s="324">
        <v>-0.07225665291163275</v>
      </c>
      <c r="S61" s="286" t="s">
        <v>283</v>
      </c>
      <c r="T61" s="286" t="s">
        <v>110</v>
      </c>
      <c r="U61" s="281"/>
    </row>
    <row r="62" spans="2:21" ht="15.75">
      <c r="B62" s="479"/>
      <c r="C62" s="487" t="s">
        <v>112</v>
      </c>
      <c r="D62" s="149" t="s">
        <v>113</v>
      </c>
      <c r="E62" s="150" t="s">
        <v>78</v>
      </c>
      <c r="F62" s="339">
        <v>45642.394158999996</v>
      </c>
      <c r="G62" s="340">
        <v>59851.045327</v>
      </c>
      <c r="H62" s="339">
        <v>14720.399415</v>
      </c>
      <c r="I62" s="341">
        <v>14812.649571000002</v>
      </c>
      <c r="J62" s="341">
        <v>15446.284615</v>
      </c>
      <c r="K62" s="340">
        <v>14837.372642999999</v>
      </c>
      <c r="L62" s="339">
        <v>13283.770573999998</v>
      </c>
      <c r="M62" s="341">
        <v>12841.311239</v>
      </c>
      <c r="N62" s="340">
        <v>12150.910208</v>
      </c>
      <c r="O62" s="342">
        <v>-0.05376406023889546</v>
      </c>
      <c r="S62" s="286" t="s">
        <v>283</v>
      </c>
      <c r="T62" s="286" t="s">
        <v>289</v>
      </c>
      <c r="U62" s="281"/>
    </row>
    <row r="63" spans="2:21" ht="15.75">
      <c r="B63" s="479"/>
      <c r="C63" s="488"/>
      <c r="D63" s="151" t="s">
        <v>114</v>
      </c>
      <c r="E63" s="152" t="s">
        <v>115</v>
      </c>
      <c r="F63" s="343">
        <v>5372.628869</v>
      </c>
      <c r="G63" s="344">
        <v>6400.092362</v>
      </c>
      <c r="H63" s="343">
        <v>1456.712889</v>
      </c>
      <c r="I63" s="345">
        <v>1527.535974</v>
      </c>
      <c r="J63" s="345">
        <v>1664.619303</v>
      </c>
      <c r="K63" s="344">
        <v>1729.768105</v>
      </c>
      <c r="L63" s="343">
        <v>1718.164468</v>
      </c>
      <c r="M63" s="345">
        <v>1817.745719</v>
      </c>
      <c r="N63" s="344">
        <v>1844.5926279999999</v>
      </c>
      <c r="O63" s="346">
        <v>0.014769342443985645</v>
      </c>
      <c r="S63" s="286" t="s">
        <v>283</v>
      </c>
      <c r="T63" s="286" t="s">
        <v>114</v>
      </c>
      <c r="U63" s="281"/>
    </row>
    <row r="64" spans="2:21" ht="15.75">
      <c r="B64" s="479"/>
      <c r="C64" s="125" t="s">
        <v>116</v>
      </c>
      <c r="D64" s="125"/>
      <c r="E64" s="148" t="s">
        <v>127</v>
      </c>
      <c r="F64" s="321">
        <v>32698.994787999996</v>
      </c>
      <c r="G64" s="322">
        <v>35215.95533699999</v>
      </c>
      <c r="H64" s="321">
        <v>8781.855466</v>
      </c>
      <c r="I64" s="323">
        <v>8177.0213189999995</v>
      </c>
      <c r="J64" s="323">
        <v>9533.552585</v>
      </c>
      <c r="K64" s="322">
        <v>8657.832276</v>
      </c>
      <c r="L64" s="321">
        <v>8505.256266</v>
      </c>
      <c r="M64" s="323">
        <v>9425.959594</v>
      </c>
      <c r="N64" s="322">
        <v>9806.006422</v>
      </c>
      <c r="O64" s="324">
        <v>0.04031916583240136</v>
      </c>
      <c r="S64" s="286" t="s">
        <v>283</v>
      </c>
      <c r="T64" s="286" t="s">
        <v>116</v>
      </c>
      <c r="U64" s="281"/>
    </row>
    <row r="65" spans="2:21" ht="15.75">
      <c r="B65" s="479"/>
      <c r="C65" s="125" t="s">
        <v>117</v>
      </c>
      <c r="D65" s="125"/>
      <c r="E65" s="148" t="s">
        <v>118</v>
      </c>
      <c r="F65" s="321">
        <v>30053.637545999998</v>
      </c>
      <c r="G65" s="322">
        <v>34052.198935</v>
      </c>
      <c r="H65" s="321">
        <v>8180.677608</v>
      </c>
      <c r="I65" s="323">
        <v>8438.325171</v>
      </c>
      <c r="J65" s="323">
        <v>8803.301</v>
      </c>
      <c r="K65" s="322">
        <v>8623.997003</v>
      </c>
      <c r="L65" s="321">
        <v>8526.700347</v>
      </c>
      <c r="M65" s="323">
        <v>8441.253064</v>
      </c>
      <c r="N65" s="322">
        <v>8162.631108</v>
      </c>
      <c r="O65" s="324">
        <v>-0.033007179607996706</v>
      </c>
      <c r="S65" s="286" t="s">
        <v>283</v>
      </c>
      <c r="T65" s="286" t="s">
        <v>117</v>
      </c>
      <c r="U65" s="281"/>
    </row>
    <row r="66" spans="2:21" ht="15.75">
      <c r="B66" s="479"/>
      <c r="C66" s="125" t="s">
        <v>119</v>
      </c>
      <c r="D66" s="125"/>
      <c r="E66" s="148" t="s">
        <v>120</v>
      </c>
      <c r="F66" s="321">
        <v>46374.792678000005</v>
      </c>
      <c r="G66" s="322">
        <v>56885.386704</v>
      </c>
      <c r="H66" s="321">
        <v>13949.529324</v>
      </c>
      <c r="I66" s="323">
        <v>14765.366634</v>
      </c>
      <c r="J66" s="323">
        <v>14168.857931999999</v>
      </c>
      <c r="K66" s="322">
        <v>13843.060309</v>
      </c>
      <c r="L66" s="321">
        <v>13303.090288000001</v>
      </c>
      <c r="M66" s="323">
        <v>13112.228931</v>
      </c>
      <c r="N66" s="322">
        <v>12683.243761000002</v>
      </c>
      <c r="O66" s="324">
        <v>-0.0327164185629637</v>
      </c>
      <c r="S66" s="286" t="s">
        <v>283</v>
      </c>
      <c r="T66" s="286" t="s">
        <v>119</v>
      </c>
      <c r="U66" s="281"/>
    </row>
    <row r="67" spans="2:21" ht="15.75">
      <c r="B67" s="479"/>
      <c r="C67" s="125" t="s">
        <v>121</v>
      </c>
      <c r="D67" s="125"/>
      <c r="E67" s="148" t="s">
        <v>122</v>
      </c>
      <c r="F67" s="321">
        <v>31433.196522000002</v>
      </c>
      <c r="G67" s="322">
        <v>35122.44996</v>
      </c>
      <c r="H67" s="321">
        <v>8661.44211</v>
      </c>
      <c r="I67" s="323">
        <v>8906.677555999999</v>
      </c>
      <c r="J67" s="323">
        <v>8756.272918</v>
      </c>
      <c r="K67" s="322">
        <v>8836.637034</v>
      </c>
      <c r="L67" s="321">
        <v>8395.148235</v>
      </c>
      <c r="M67" s="323">
        <v>8514.052478</v>
      </c>
      <c r="N67" s="322">
        <v>8359.631823</v>
      </c>
      <c r="O67" s="324">
        <v>-0.018137150951208825</v>
      </c>
      <c r="S67" s="286" t="s">
        <v>283</v>
      </c>
      <c r="T67" s="286" t="s">
        <v>121</v>
      </c>
      <c r="U67" s="281"/>
    </row>
    <row r="68" spans="2:21" ht="15.75">
      <c r="B68" s="486"/>
      <c r="C68" s="153" t="s">
        <v>123</v>
      </c>
      <c r="D68" s="154"/>
      <c r="E68" s="155" t="s">
        <v>132</v>
      </c>
      <c r="F68" s="347">
        <v>246431.221051</v>
      </c>
      <c r="G68" s="348">
        <v>295647.999326</v>
      </c>
      <c r="H68" s="347">
        <v>71669.377171</v>
      </c>
      <c r="I68" s="349">
        <v>73570.621763</v>
      </c>
      <c r="J68" s="349">
        <v>76060.768843</v>
      </c>
      <c r="K68" s="348">
        <v>73936.53408900001</v>
      </c>
      <c r="L68" s="347">
        <v>70140.233099</v>
      </c>
      <c r="M68" s="349">
        <v>70689.678606</v>
      </c>
      <c r="N68" s="348">
        <v>68187.026592</v>
      </c>
      <c r="O68" s="350">
        <v>-0.03540335821795049</v>
      </c>
      <c r="S68" s="286" t="s">
        <v>81</v>
      </c>
      <c r="T68" s="286" t="s">
        <v>107</v>
      </c>
      <c r="U68" s="281"/>
    </row>
    <row r="69" spans="2:21" ht="15.75">
      <c r="B69" s="119" t="s">
        <v>124</v>
      </c>
      <c r="C69" s="120"/>
      <c r="D69" s="121"/>
      <c r="E69" s="156" t="s">
        <v>125</v>
      </c>
      <c r="F69" s="287">
        <v>511448.39651200006</v>
      </c>
      <c r="G69" s="288">
        <v>599015.3489360001</v>
      </c>
      <c r="H69" s="287">
        <v>142225.36927</v>
      </c>
      <c r="I69" s="289">
        <v>147051.672225</v>
      </c>
      <c r="J69" s="289">
        <v>155760.105415</v>
      </c>
      <c r="K69" s="288">
        <v>153350.85256799997</v>
      </c>
      <c r="L69" s="287">
        <v>149535.060881</v>
      </c>
      <c r="M69" s="289">
        <v>151799.838032</v>
      </c>
      <c r="N69" s="288">
        <v>149556.949926</v>
      </c>
      <c r="O69" s="290">
        <v>-0.014775299730736102</v>
      </c>
      <c r="S69" s="286" t="s">
        <v>281</v>
      </c>
      <c r="T69" s="286" t="s">
        <v>290</v>
      </c>
      <c r="U69" s="281"/>
    </row>
    <row r="70" spans="2:21" ht="15.75">
      <c r="B70" s="119" t="s">
        <v>126</v>
      </c>
      <c r="C70" s="120"/>
      <c r="D70" s="120"/>
      <c r="E70" s="157" t="s">
        <v>79</v>
      </c>
      <c r="F70" s="287">
        <v>3734.356911</v>
      </c>
      <c r="G70" s="288">
        <v>3984.0174389999997</v>
      </c>
      <c r="H70" s="287">
        <v>986.868867</v>
      </c>
      <c r="I70" s="289">
        <v>1021.202535</v>
      </c>
      <c r="J70" s="289">
        <v>964.305521</v>
      </c>
      <c r="K70" s="288">
        <v>1026.694023</v>
      </c>
      <c r="L70" s="287">
        <v>1013.80598</v>
      </c>
      <c r="M70" s="289">
        <v>1050.1997999999999</v>
      </c>
      <c r="N70" s="288">
        <v>969.336946</v>
      </c>
      <c r="O70" s="290">
        <v>-0.07699759036328124</v>
      </c>
      <c r="S70" s="286" t="s">
        <v>281</v>
      </c>
      <c r="T70" s="286" t="s">
        <v>291</v>
      </c>
      <c r="U70" s="281"/>
    </row>
    <row r="71" spans="2:21" ht="15.75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365"/>
      <c r="O71" s="106"/>
      <c r="U71" s="281"/>
    </row>
    <row r="72" spans="2:21" ht="99.75" customHeight="1">
      <c r="B72" s="519" t="s">
        <v>295</v>
      </c>
      <c r="C72" s="520"/>
      <c r="D72" s="520"/>
      <c r="E72" s="520"/>
      <c r="F72" s="520"/>
      <c r="G72" s="520"/>
      <c r="H72" s="520"/>
      <c r="I72" s="520"/>
      <c r="J72" s="520"/>
      <c r="K72" s="520"/>
      <c r="L72" s="520"/>
      <c r="M72" s="520"/>
      <c r="N72" s="520"/>
      <c r="O72" s="366"/>
      <c r="U72" s="281"/>
    </row>
    <row r="73" spans="2:21" ht="15.75" customHeight="1">
      <c r="B73" s="520"/>
      <c r="C73" s="520"/>
      <c r="D73" s="520"/>
      <c r="E73" s="520"/>
      <c r="F73" s="520"/>
      <c r="G73" s="520"/>
      <c r="H73" s="520"/>
      <c r="I73" s="520"/>
      <c r="J73" s="520"/>
      <c r="K73" s="520"/>
      <c r="L73" s="520"/>
      <c r="M73" s="520"/>
      <c r="N73" s="520"/>
      <c r="O73" s="366"/>
      <c r="U73" s="281"/>
    </row>
    <row r="74" spans="2:21" ht="15.75">
      <c r="B74" s="520"/>
      <c r="C74" s="520"/>
      <c r="D74" s="520"/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366"/>
      <c r="U74" s="281"/>
    </row>
    <row r="75" spans="2:21" ht="15.75">
      <c r="B75" s="520"/>
      <c r="C75" s="520"/>
      <c r="D75" s="520"/>
      <c r="E75" s="520"/>
      <c r="F75" s="520"/>
      <c r="G75" s="520"/>
      <c r="H75" s="520"/>
      <c r="I75" s="520"/>
      <c r="J75" s="520"/>
      <c r="K75" s="520"/>
      <c r="L75" s="520"/>
      <c r="M75" s="520"/>
      <c r="N75" s="520"/>
      <c r="O75" s="366"/>
      <c r="U75" s="281"/>
    </row>
    <row r="76" spans="2:21" ht="15.75">
      <c r="B76" s="520"/>
      <c r="C76" s="520"/>
      <c r="D76" s="520"/>
      <c r="E76" s="520"/>
      <c r="F76" s="520"/>
      <c r="G76" s="520"/>
      <c r="H76" s="520"/>
      <c r="I76" s="520"/>
      <c r="J76" s="520"/>
      <c r="K76" s="520"/>
      <c r="L76" s="520"/>
      <c r="M76" s="520"/>
      <c r="N76" s="520"/>
      <c r="O76" s="366"/>
      <c r="U76" s="281"/>
    </row>
    <row r="77" spans="2:21" ht="15.75">
      <c r="B77" s="520"/>
      <c r="C77" s="520"/>
      <c r="D77" s="520"/>
      <c r="E77" s="520"/>
      <c r="F77" s="520"/>
      <c r="G77" s="520"/>
      <c r="H77" s="520"/>
      <c r="I77" s="520"/>
      <c r="J77" s="520"/>
      <c r="K77" s="520"/>
      <c r="L77" s="520"/>
      <c r="M77" s="520"/>
      <c r="N77" s="520"/>
      <c r="O77" s="366"/>
      <c r="U77" s="281"/>
    </row>
    <row r="78" spans="2:21" ht="15.75">
      <c r="B78" s="520"/>
      <c r="C78" s="520"/>
      <c r="D78" s="520"/>
      <c r="E78" s="520"/>
      <c r="F78" s="520"/>
      <c r="G78" s="520"/>
      <c r="H78" s="520"/>
      <c r="I78" s="520"/>
      <c r="J78" s="520"/>
      <c r="K78" s="520"/>
      <c r="L78" s="520"/>
      <c r="M78" s="520"/>
      <c r="N78" s="520"/>
      <c r="O78" s="366"/>
      <c r="U78" s="281"/>
    </row>
    <row r="79" spans="2:21" ht="15.75">
      <c r="B79" s="520"/>
      <c r="C79" s="520"/>
      <c r="D79" s="520"/>
      <c r="E79" s="520"/>
      <c r="F79" s="520"/>
      <c r="G79" s="520"/>
      <c r="H79" s="520"/>
      <c r="I79" s="520"/>
      <c r="J79" s="520"/>
      <c r="K79" s="520"/>
      <c r="L79" s="520"/>
      <c r="M79" s="520"/>
      <c r="N79" s="520"/>
      <c r="O79" s="366"/>
      <c r="U79" s="281"/>
    </row>
    <row r="80" spans="2:21" ht="15.75">
      <c r="B80" s="520"/>
      <c r="C80" s="520"/>
      <c r="D80" s="520"/>
      <c r="E80" s="520"/>
      <c r="F80" s="520"/>
      <c r="G80" s="520"/>
      <c r="H80" s="520"/>
      <c r="I80" s="520"/>
      <c r="J80" s="520"/>
      <c r="K80" s="520"/>
      <c r="L80" s="520"/>
      <c r="M80" s="520"/>
      <c r="N80" s="520"/>
      <c r="O80" s="366"/>
      <c r="U80" s="281"/>
    </row>
    <row r="81" spans="2:21" ht="15.75">
      <c r="B81" s="520"/>
      <c r="C81" s="520"/>
      <c r="D81" s="520"/>
      <c r="E81" s="520"/>
      <c r="F81" s="520"/>
      <c r="G81" s="520"/>
      <c r="H81" s="520"/>
      <c r="I81" s="520"/>
      <c r="J81" s="520"/>
      <c r="K81" s="520"/>
      <c r="L81" s="520"/>
      <c r="M81" s="520"/>
      <c r="N81" s="520"/>
      <c r="O81" s="366"/>
      <c r="U81" s="281"/>
    </row>
    <row r="82" spans="2:21" ht="30.75" customHeight="1">
      <c r="B82" s="520"/>
      <c r="C82" s="520"/>
      <c r="D82" s="520"/>
      <c r="E82" s="520"/>
      <c r="F82" s="520"/>
      <c r="G82" s="520"/>
      <c r="H82" s="520"/>
      <c r="I82" s="520"/>
      <c r="J82" s="520"/>
      <c r="K82" s="520"/>
      <c r="L82" s="520"/>
      <c r="M82" s="520"/>
      <c r="N82" s="520"/>
      <c r="O82" s="366"/>
      <c r="U82" s="281"/>
    </row>
    <row r="83" spans="2:21" ht="15.75"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U83" s="281"/>
    </row>
    <row r="84" spans="2:21" ht="15.75">
      <c r="B84" s="106"/>
      <c r="C84" s="106"/>
      <c r="D84" s="106"/>
      <c r="E84" s="367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U84" s="281"/>
    </row>
    <row r="85" spans="2:21" s="282" customFormat="1" ht="18.75">
      <c r="B85" s="464" t="s">
        <v>296</v>
      </c>
      <c r="C85" s="464"/>
      <c r="D85" s="464"/>
      <c r="E85" s="464"/>
      <c r="F85" s="464"/>
      <c r="G85" s="464"/>
      <c r="H85" s="464"/>
      <c r="I85" s="464"/>
      <c r="J85" s="464"/>
      <c r="K85" s="464"/>
      <c r="L85" s="464"/>
      <c r="M85" s="464"/>
      <c r="N85" s="464"/>
      <c r="O85" s="464"/>
      <c r="S85" s="283"/>
      <c r="T85" s="283"/>
      <c r="U85" s="284"/>
    </row>
    <row r="86" spans="5:21" ht="15.75">
      <c r="E86" s="161"/>
      <c r="U86" s="281"/>
    </row>
    <row r="87" spans="2:21" ht="15.75" customHeight="1">
      <c r="B87" s="502" t="s">
        <v>218</v>
      </c>
      <c r="C87" s="503"/>
      <c r="D87" s="504"/>
      <c r="E87" s="508" t="s">
        <v>80</v>
      </c>
      <c r="F87" s="511" t="s">
        <v>13</v>
      </c>
      <c r="G87" s="512"/>
      <c r="H87" s="513" t="s">
        <v>14</v>
      </c>
      <c r="I87" s="514"/>
      <c r="J87" s="514"/>
      <c r="K87" s="514"/>
      <c r="L87" s="514"/>
      <c r="M87" s="514"/>
      <c r="N87" s="515"/>
      <c r="O87" s="470" t="str">
        <f>"Variation "&amp;N89&amp;"-"&amp;L88&amp;"/    "&amp;M89&amp;"-"&amp;L88</f>
        <v>Variation T3-2023/    T2-2023</v>
      </c>
      <c r="U87" s="281"/>
    </row>
    <row r="88" spans="2:21" ht="15.75">
      <c r="B88" s="505"/>
      <c r="C88" s="506"/>
      <c r="D88" s="507"/>
      <c r="E88" s="509"/>
      <c r="F88" s="162">
        <f>F40</f>
        <v>2021</v>
      </c>
      <c r="G88" s="163">
        <f>G40</f>
        <v>2022</v>
      </c>
      <c r="H88" s="516">
        <f>L88-1</f>
        <v>2022</v>
      </c>
      <c r="I88" s="517"/>
      <c r="J88" s="517"/>
      <c r="K88" s="518"/>
      <c r="L88" s="516">
        <f>L40</f>
        <v>2023</v>
      </c>
      <c r="M88" s="517"/>
      <c r="N88" s="518"/>
      <c r="O88" s="471"/>
      <c r="U88" s="281"/>
    </row>
    <row r="89" spans="2:21" ht="15.75">
      <c r="B89" s="164" t="s">
        <v>81</v>
      </c>
      <c r="C89" s="165" t="s">
        <v>82</v>
      </c>
      <c r="D89" s="165" t="s">
        <v>83</v>
      </c>
      <c r="E89" s="510"/>
      <c r="F89" s="166"/>
      <c r="G89" s="167"/>
      <c r="H89" s="168" t="s">
        <v>15</v>
      </c>
      <c r="I89" s="169" t="s">
        <v>16</v>
      </c>
      <c r="J89" s="169" t="s">
        <v>17</v>
      </c>
      <c r="K89" s="170" t="s">
        <v>18</v>
      </c>
      <c r="L89" s="116" t="s">
        <v>15</v>
      </c>
      <c r="M89" s="117" t="s">
        <v>16</v>
      </c>
      <c r="N89" s="118" t="s">
        <v>17</v>
      </c>
      <c r="O89" s="472"/>
      <c r="U89" s="281"/>
    </row>
    <row r="90" spans="2:21" ht="15.75">
      <c r="B90" s="489" t="s">
        <v>215</v>
      </c>
      <c r="C90" s="490"/>
      <c r="D90" s="490"/>
      <c r="E90" s="491"/>
      <c r="F90" s="182">
        <v>-86258.15222590795</v>
      </c>
      <c r="G90" s="183">
        <v>-164595.250364043</v>
      </c>
      <c r="H90" s="182">
        <v>-33611.34033416999</v>
      </c>
      <c r="I90" s="184">
        <v>-41696.201114417985</v>
      </c>
      <c r="J90" s="184">
        <v>-48347.910341120005</v>
      </c>
      <c r="K90" s="183">
        <v>-40795.81476110499</v>
      </c>
      <c r="L90" s="182">
        <v>-30353.335914591982</v>
      </c>
      <c r="M90" s="184">
        <v>-25515.353363724003</v>
      </c>
      <c r="N90" s="183">
        <v>-25262.95252477099</v>
      </c>
      <c r="O90" s="368">
        <v>252.4008389530136</v>
      </c>
      <c r="S90" s="286" t="s">
        <v>278</v>
      </c>
      <c r="T90" s="286" t="s">
        <v>293</v>
      </c>
      <c r="U90" s="281"/>
    </row>
    <row r="91" spans="2:21" ht="15.75">
      <c r="B91" s="492" t="s">
        <v>207</v>
      </c>
      <c r="C91" s="493"/>
      <c r="D91" s="493"/>
      <c r="E91" s="494"/>
      <c r="F91" s="182">
        <v>-108457.113176</v>
      </c>
      <c r="G91" s="183">
        <v>-190245.522211</v>
      </c>
      <c r="H91" s="182">
        <v>-40008.401315</v>
      </c>
      <c r="I91" s="184">
        <v>-48044.500892</v>
      </c>
      <c r="J91" s="184">
        <v>-54943.244380000004</v>
      </c>
      <c r="K91" s="183">
        <v>-47072.588031</v>
      </c>
      <c r="L91" s="182">
        <v>-36259.685656</v>
      </c>
      <c r="M91" s="184">
        <v>-31289.540421000005</v>
      </c>
      <c r="N91" s="183">
        <v>-31518.48250199999</v>
      </c>
      <c r="O91" s="368">
        <v>-228.9420809999865</v>
      </c>
      <c r="S91" s="286" t="s">
        <v>278</v>
      </c>
      <c r="T91" s="286" t="s">
        <v>280</v>
      </c>
      <c r="U91" s="281"/>
    </row>
    <row r="92" spans="2:21" ht="15.75">
      <c r="B92" s="119" t="s">
        <v>84</v>
      </c>
      <c r="C92" s="120"/>
      <c r="D92" s="121"/>
      <c r="E92" s="122" t="s">
        <v>68</v>
      </c>
      <c r="F92" s="287">
        <v>826.6194980000016</v>
      </c>
      <c r="G92" s="288">
        <v>4780.519802999999</v>
      </c>
      <c r="H92" s="287">
        <v>673.4462109999997</v>
      </c>
      <c r="I92" s="289">
        <v>1197.2146300000002</v>
      </c>
      <c r="J92" s="289">
        <v>1851.547503</v>
      </c>
      <c r="K92" s="288">
        <v>1269.419157</v>
      </c>
      <c r="L92" s="287">
        <v>358.89159099999983</v>
      </c>
      <c r="M92" s="289">
        <v>289.137794</v>
      </c>
      <c r="N92" s="288">
        <v>447.8918210000004</v>
      </c>
      <c r="O92" s="369">
        <v>158.7540270000004</v>
      </c>
      <c r="S92" s="286" t="s">
        <v>281</v>
      </c>
      <c r="T92" s="286" t="s">
        <v>282</v>
      </c>
      <c r="U92" s="281"/>
    </row>
    <row r="93" spans="2:21" ht="15.75">
      <c r="B93" s="495" t="s">
        <v>85</v>
      </c>
      <c r="C93" s="496"/>
      <c r="D93" s="123" t="s">
        <v>86</v>
      </c>
      <c r="E93" s="124" t="s">
        <v>74</v>
      </c>
      <c r="F93" s="291">
        <v>-31353.083250999996</v>
      </c>
      <c r="G93" s="292">
        <v>-80533.151436</v>
      </c>
      <c r="H93" s="291">
        <v>-17488.389592</v>
      </c>
      <c r="I93" s="293">
        <v>-20937.326841000002</v>
      </c>
      <c r="J93" s="293">
        <v>-23719.215328</v>
      </c>
      <c r="K93" s="292">
        <v>-18520.458249</v>
      </c>
      <c r="L93" s="291">
        <v>-15195.096905999999</v>
      </c>
      <c r="M93" s="293">
        <v>-13313.500024</v>
      </c>
      <c r="N93" s="292">
        <v>-14898.896304999998</v>
      </c>
      <c r="O93" s="370">
        <v>-1585.3962809999975</v>
      </c>
      <c r="S93" s="286" t="s">
        <v>283</v>
      </c>
      <c r="T93" s="286" t="s">
        <v>86</v>
      </c>
      <c r="U93" s="281"/>
    </row>
    <row r="94" spans="2:21" ht="31.5">
      <c r="B94" s="479"/>
      <c r="C94" s="497"/>
      <c r="D94" s="371" t="s">
        <v>87</v>
      </c>
      <c r="E94" s="140" t="s">
        <v>128</v>
      </c>
      <c r="F94" s="295">
        <v>3590.552671</v>
      </c>
      <c r="G94" s="296">
        <v>-7616.333582000001</v>
      </c>
      <c r="H94" s="295">
        <v>-167.63920400000052</v>
      </c>
      <c r="I94" s="297">
        <v>-868.539587999998</v>
      </c>
      <c r="J94" s="297">
        <v>-5217.424860000001</v>
      </c>
      <c r="K94" s="296">
        <v>-1414.4315070000016</v>
      </c>
      <c r="L94" s="295">
        <v>362.80528200000094</v>
      </c>
      <c r="M94" s="297">
        <v>1245.2673890000005</v>
      </c>
      <c r="N94" s="296">
        <v>1468.9807519999997</v>
      </c>
      <c r="O94" s="372">
        <v>223.71336299999916</v>
      </c>
      <c r="S94" s="286" t="s">
        <v>283</v>
      </c>
      <c r="T94" s="286" t="s">
        <v>87</v>
      </c>
      <c r="U94" s="281"/>
    </row>
    <row r="95" spans="2:21" ht="24.75">
      <c r="B95" s="480"/>
      <c r="C95" s="498"/>
      <c r="D95" s="373" t="s">
        <v>220</v>
      </c>
      <c r="E95" s="125" t="s">
        <v>284</v>
      </c>
      <c r="F95" s="300">
        <v>2645.8574679999997</v>
      </c>
      <c r="G95" s="301">
        <v>-7354.168023</v>
      </c>
      <c r="H95" s="300">
        <v>-188.44934000000006</v>
      </c>
      <c r="I95" s="302">
        <v>-701.2298559999999</v>
      </c>
      <c r="J95" s="302">
        <v>-4989.624282999999</v>
      </c>
      <c r="K95" s="301">
        <v>-1488.750514</v>
      </c>
      <c r="L95" s="300">
        <v>305.87843</v>
      </c>
      <c r="M95" s="302">
        <v>1220.072145</v>
      </c>
      <c r="N95" s="301">
        <v>1035.4505</v>
      </c>
      <c r="O95" s="374">
        <v>-184.62164500000017</v>
      </c>
      <c r="S95" s="286" t="s">
        <v>83</v>
      </c>
      <c r="T95" s="286" t="s">
        <v>285</v>
      </c>
      <c r="U95" s="281"/>
    </row>
    <row r="96" spans="2:21" ht="15.75">
      <c r="B96" s="126" t="s">
        <v>88</v>
      </c>
      <c r="C96" s="127" t="s">
        <v>89</v>
      </c>
      <c r="D96" s="128" t="s">
        <v>294</v>
      </c>
      <c r="E96" s="129" t="s">
        <v>75</v>
      </c>
      <c r="F96" s="304">
        <v>-16996.033148000002</v>
      </c>
      <c r="G96" s="305">
        <v>-27338.178216</v>
      </c>
      <c r="H96" s="304">
        <v>-5296.975907</v>
      </c>
      <c r="I96" s="306">
        <v>-6757.772722</v>
      </c>
      <c r="J96" s="306">
        <v>-6521.086077</v>
      </c>
      <c r="K96" s="305">
        <v>-8762.34351</v>
      </c>
      <c r="L96" s="304">
        <v>-5112.204908</v>
      </c>
      <c r="M96" s="306">
        <v>-5263.609837</v>
      </c>
      <c r="N96" s="305">
        <v>-4497.695943000001</v>
      </c>
      <c r="O96" s="375">
        <v>765.9138939999993</v>
      </c>
      <c r="S96" s="286" t="s">
        <v>283</v>
      </c>
      <c r="T96" s="286" t="s">
        <v>89</v>
      </c>
      <c r="U96" s="281"/>
    </row>
    <row r="97" spans="2:21" ht="31.5">
      <c r="B97" s="119" t="s">
        <v>90</v>
      </c>
      <c r="C97" s="130"/>
      <c r="D97" s="131"/>
      <c r="E97" s="132" t="s">
        <v>129</v>
      </c>
      <c r="F97" s="308">
        <v>-44758.563728</v>
      </c>
      <c r="G97" s="309">
        <v>-115487.663234</v>
      </c>
      <c r="H97" s="308">
        <v>-22953.004703</v>
      </c>
      <c r="I97" s="310">
        <v>-28563.639151</v>
      </c>
      <c r="J97" s="310">
        <v>-35457.726265</v>
      </c>
      <c r="K97" s="309">
        <v>-28697.233266000003</v>
      </c>
      <c r="L97" s="308">
        <v>-19944.496531999997</v>
      </c>
      <c r="M97" s="310">
        <v>-17331.842472</v>
      </c>
      <c r="N97" s="309">
        <v>-17927.611495999998</v>
      </c>
      <c r="O97" s="376">
        <v>-595.7690239999974</v>
      </c>
      <c r="S97" s="286" t="s">
        <v>281</v>
      </c>
      <c r="T97" s="286" t="s">
        <v>286</v>
      </c>
      <c r="U97" s="281"/>
    </row>
    <row r="98" spans="2:21" ht="15.75">
      <c r="B98" s="133" t="s">
        <v>91</v>
      </c>
      <c r="C98" s="133" t="s">
        <v>92</v>
      </c>
      <c r="D98" s="134"/>
      <c r="E98" s="135" t="s">
        <v>5</v>
      </c>
      <c r="F98" s="312">
        <v>7380.367646</v>
      </c>
      <c r="G98" s="313">
        <v>5550.618520999999</v>
      </c>
      <c r="H98" s="312">
        <v>1927.7293579999987</v>
      </c>
      <c r="I98" s="314">
        <v>1226.1447200000002</v>
      </c>
      <c r="J98" s="314">
        <v>1360.3139679999995</v>
      </c>
      <c r="K98" s="313">
        <v>1045.0384169999998</v>
      </c>
      <c r="L98" s="312">
        <v>1251.405656</v>
      </c>
      <c r="M98" s="314">
        <v>1335.2897700000012</v>
      </c>
      <c r="N98" s="313">
        <v>1477.468954</v>
      </c>
      <c r="O98" s="377">
        <v>142.1791839999987</v>
      </c>
      <c r="S98" s="286" t="s">
        <v>283</v>
      </c>
      <c r="T98" s="286" t="s">
        <v>92</v>
      </c>
      <c r="U98" s="281"/>
    </row>
    <row r="99" spans="2:21" ht="31.5">
      <c r="B99" s="481" t="s">
        <v>93</v>
      </c>
      <c r="C99" s="137" t="s">
        <v>94</v>
      </c>
      <c r="D99" s="138"/>
      <c r="E99" s="139" t="s">
        <v>95</v>
      </c>
      <c r="F99" s="291">
        <v>-20640.199319000003</v>
      </c>
      <c r="G99" s="292">
        <v>-21558.459828</v>
      </c>
      <c r="H99" s="291">
        <v>-5104.187282999999</v>
      </c>
      <c r="I99" s="293">
        <v>-5345.736156999999</v>
      </c>
      <c r="J99" s="293">
        <v>-5599.649744</v>
      </c>
      <c r="K99" s="292">
        <v>-5493.307417</v>
      </c>
      <c r="L99" s="291">
        <v>-5172.569735000001</v>
      </c>
      <c r="M99" s="293">
        <v>-5050.837029999999</v>
      </c>
      <c r="N99" s="292">
        <v>-4785.949838</v>
      </c>
      <c r="O99" s="370">
        <v>264.8871919999983</v>
      </c>
      <c r="S99" s="286" t="s">
        <v>283</v>
      </c>
      <c r="T99" s="286" t="s">
        <v>94</v>
      </c>
      <c r="U99" s="281"/>
    </row>
    <row r="100" spans="2:21" ht="15.75">
      <c r="B100" s="482"/>
      <c r="C100" s="125" t="s">
        <v>96</v>
      </c>
      <c r="D100" s="141"/>
      <c r="E100" s="123" t="s">
        <v>130</v>
      </c>
      <c r="F100" s="321">
        <v>-9063.066343000002</v>
      </c>
      <c r="G100" s="322">
        <v>-10670.345013999999</v>
      </c>
      <c r="H100" s="321">
        <v>-2482.3955880000003</v>
      </c>
      <c r="I100" s="323">
        <v>-2733.1508720000006</v>
      </c>
      <c r="J100" s="323">
        <v>-2872.0653460000003</v>
      </c>
      <c r="K100" s="322">
        <v>-2636.30226</v>
      </c>
      <c r="L100" s="321">
        <v>-2455.180186</v>
      </c>
      <c r="M100" s="323">
        <v>-2803.1173230000004</v>
      </c>
      <c r="N100" s="322">
        <v>-2444.8787140000004</v>
      </c>
      <c r="O100" s="378">
        <v>358.238609</v>
      </c>
      <c r="S100" s="286" t="s">
        <v>283</v>
      </c>
      <c r="T100" s="286" t="s">
        <v>96</v>
      </c>
      <c r="U100" s="281"/>
    </row>
    <row r="101" spans="2:21" ht="15.75">
      <c r="B101" s="482"/>
      <c r="C101" s="142" t="s">
        <v>97</v>
      </c>
      <c r="D101" s="143"/>
      <c r="E101" s="144" t="s">
        <v>76</v>
      </c>
      <c r="F101" s="300">
        <v>-9538.642885999998</v>
      </c>
      <c r="G101" s="301">
        <v>-11503.455437999997</v>
      </c>
      <c r="H101" s="300">
        <v>-2653.6391320000016</v>
      </c>
      <c r="I101" s="302">
        <v>-2824.8828639999992</v>
      </c>
      <c r="J101" s="302">
        <v>-3211.174865000001</v>
      </c>
      <c r="K101" s="301">
        <v>-3016.330225999999</v>
      </c>
      <c r="L101" s="300">
        <v>-2598.480887</v>
      </c>
      <c r="M101" s="302">
        <v>-2576.9763289999987</v>
      </c>
      <c r="N101" s="301">
        <v>-2347.296285</v>
      </c>
      <c r="O101" s="374">
        <v>229.68004399999882</v>
      </c>
      <c r="S101" s="286" t="s">
        <v>283</v>
      </c>
      <c r="T101" s="286" t="s">
        <v>97</v>
      </c>
      <c r="U101" s="281"/>
    </row>
    <row r="102" spans="2:21" ht="31.5">
      <c r="B102" s="499"/>
      <c r="C102" s="500" t="s">
        <v>98</v>
      </c>
      <c r="D102" s="501"/>
      <c r="E102" s="123" t="s">
        <v>135</v>
      </c>
      <c r="F102" s="361">
        <v>-39241.90854799999</v>
      </c>
      <c r="G102" s="362">
        <v>-43732.26028000001</v>
      </c>
      <c r="H102" s="361">
        <v>-10240.222003</v>
      </c>
      <c r="I102" s="363">
        <v>-10903.769893</v>
      </c>
      <c r="J102" s="363">
        <v>-11682.889955</v>
      </c>
      <c r="K102" s="362">
        <v>-11145.939902999999</v>
      </c>
      <c r="L102" s="361">
        <v>-10226.230807999998</v>
      </c>
      <c r="M102" s="363">
        <v>-10430.930682</v>
      </c>
      <c r="N102" s="362">
        <v>-9578.124836999998</v>
      </c>
      <c r="O102" s="379">
        <v>852.8058450000026</v>
      </c>
      <c r="S102" s="286" t="s">
        <v>81</v>
      </c>
      <c r="T102" s="286" t="s">
        <v>93</v>
      </c>
      <c r="U102" s="281"/>
    </row>
    <row r="103" spans="2:21" ht="31.5">
      <c r="B103" s="478" t="s">
        <v>99</v>
      </c>
      <c r="C103" s="481" t="s">
        <v>100</v>
      </c>
      <c r="D103" s="380" t="s">
        <v>101</v>
      </c>
      <c r="E103" s="380" t="s">
        <v>102</v>
      </c>
      <c r="F103" s="381">
        <v>-18441.73923</v>
      </c>
      <c r="G103" s="382">
        <v>-20527.827727000004</v>
      </c>
      <c r="H103" s="381">
        <v>-4598.48419</v>
      </c>
      <c r="I103" s="383">
        <v>-4633.219731999999</v>
      </c>
      <c r="J103" s="383">
        <v>-4942.354538999999</v>
      </c>
      <c r="K103" s="382">
        <v>-6027.508868000001</v>
      </c>
      <c r="L103" s="381">
        <v>-5676.297656999998</v>
      </c>
      <c r="M103" s="383">
        <v>-6084.552583</v>
      </c>
      <c r="N103" s="382">
        <v>-6266.063356</v>
      </c>
      <c r="O103" s="384">
        <v>-181.51077299999997</v>
      </c>
      <c r="S103" s="286" t="s">
        <v>283</v>
      </c>
      <c r="T103" s="286" t="s">
        <v>287</v>
      </c>
      <c r="U103" s="281"/>
    </row>
    <row r="104" spans="2:21" ht="15.75">
      <c r="B104" s="479"/>
      <c r="C104" s="482"/>
      <c r="D104" s="145" t="s">
        <v>103</v>
      </c>
      <c r="E104" s="145" t="s">
        <v>77</v>
      </c>
      <c r="F104" s="321">
        <v>20306.980267</v>
      </c>
      <c r="G104" s="322">
        <v>23066.34991</v>
      </c>
      <c r="H104" s="321">
        <v>5499.112081</v>
      </c>
      <c r="I104" s="323">
        <v>4184.510134</v>
      </c>
      <c r="J104" s="323">
        <v>6331.814754999999</v>
      </c>
      <c r="K104" s="322">
        <v>6317.244121999999</v>
      </c>
      <c r="L104" s="321">
        <v>6602.664658</v>
      </c>
      <c r="M104" s="323">
        <v>8985.067255</v>
      </c>
      <c r="N104" s="322">
        <v>7268.021387000001</v>
      </c>
      <c r="O104" s="378">
        <v>-1717.0458679999992</v>
      </c>
      <c r="S104" s="286" t="s">
        <v>283</v>
      </c>
      <c r="T104" s="286" t="s">
        <v>103</v>
      </c>
      <c r="U104" s="281"/>
    </row>
    <row r="105" spans="2:21" ht="15.75">
      <c r="B105" s="479"/>
      <c r="C105" s="482"/>
      <c r="D105" s="145" t="s">
        <v>104</v>
      </c>
      <c r="E105" s="145" t="s">
        <v>6</v>
      </c>
      <c r="F105" s="321">
        <v>-130.32423100000005</v>
      </c>
      <c r="G105" s="322">
        <v>3211.4529499999994</v>
      </c>
      <c r="H105" s="321">
        <v>1709.7976789999998</v>
      </c>
      <c r="I105" s="323">
        <v>863.4452469999999</v>
      </c>
      <c r="J105" s="323">
        <v>-114.715565</v>
      </c>
      <c r="K105" s="322">
        <v>1635.480253</v>
      </c>
      <c r="L105" s="321">
        <v>-160.08789199999998</v>
      </c>
      <c r="M105" s="323">
        <v>866.1860870000002</v>
      </c>
      <c r="N105" s="322">
        <v>-24.00656499999998</v>
      </c>
      <c r="O105" s="378">
        <v>-890.1926520000002</v>
      </c>
      <c r="S105" s="286" t="s">
        <v>283</v>
      </c>
      <c r="T105" s="286" t="s">
        <v>104</v>
      </c>
      <c r="U105" s="281"/>
    </row>
    <row r="106" spans="2:21" ht="31.5">
      <c r="B106" s="479"/>
      <c r="C106" s="483"/>
      <c r="D106" s="334" t="s">
        <v>105</v>
      </c>
      <c r="E106" s="334" t="s">
        <v>224</v>
      </c>
      <c r="F106" s="385">
        <v>-2592.581886</v>
      </c>
      <c r="G106" s="386">
        <v>-3118.581597</v>
      </c>
      <c r="H106" s="385">
        <v>-698.390385</v>
      </c>
      <c r="I106" s="387">
        <v>-736.724828</v>
      </c>
      <c r="J106" s="387">
        <v>-881.6967309999998</v>
      </c>
      <c r="K106" s="386">
        <v>-816.631251</v>
      </c>
      <c r="L106" s="385">
        <v>-774.1150010000001</v>
      </c>
      <c r="M106" s="387">
        <v>-705.8138120000001</v>
      </c>
      <c r="N106" s="386">
        <v>-650.138783</v>
      </c>
      <c r="O106" s="388">
        <v>55.67502900000011</v>
      </c>
      <c r="S106" s="286" t="s">
        <v>283</v>
      </c>
      <c r="T106" s="286" t="s">
        <v>288</v>
      </c>
      <c r="U106" s="281"/>
    </row>
    <row r="107" spans="2:21" ht="15.75">
      <c r="B107" s="480"/>
      <c r="C107" s="484" t="s">
        <v>106</v>
      </c>
      <c r="D107" s="485"/>
      <c r="E107" s="145" t="s">
        <v>131</v>
      </c>
      <c r="F107" s="325">
        <v>-857.6650800000016</v>
      </c>
      <c r="G107" s="326">
        <v>2631.393535999996</v>
      </c>
      <c r="H107" s="325">
        <v>1912.0351850000015</v>
      </c>
      <c r="I107" s="327">
        <v>-321.98917899999924</v>
      </c>
      <c r="J107" s="327">
        <v>393.04791999999816</v>
      </c>
      <c r="K107" s="326">
        <v>1108.584256</v>
      </c>
      <c r="L107" s="325">
        <v>-7.8358919999991485</v>
      </c>
      <c r="M107" s="327">
        <v>3060.886946999999</v>
      </c>
      <c r="N107" s="326">
        <v>327.81268300000374</v>
      </c>
      <c r="O107" s="389">
        <v>-2733.0742639999953</v>
      </c>
      <c r="S107" s="286" t="s">
        <v>81</v>
      </c>
      <c r="T107" s="286" t="s">
        <v>99</v>
      </c>
      <c r="U107" s="281"/>
    </row>
    <row r="108" spans="2:21" ht="15.75">
      <c r="B108" s="478" t="s">
        <v>107</v>
      </c>
      <c r="C108" s="137" t="s">
        <v>108</v>
      </c>
      <c r="D108" s="137"/>
      <c r="E108" s="147" t="s">
        <v>109</v>
      </c>
      <c r="F108" s="291">
        <v>-8343.602884</v>
      </c>
      <c r="G108" s="292">
        <v>-10917.053854999998</v>
      </c>
      <c r="H108" s="291">
        <v>-2493.630677</v>
      </c>
      <c r="I108" s="293">
        <v>-2801.580993</v>
      </c>
      <c r="J108" s="293">
        <v>-3016.8826489999997</v>
      </c>
      <c r="K108" s="292">
        <v>-2580.2647300000003</v>
      </c>
      <c r="L108" s="291">
        <v>-1750.4731310000002</v>
      </c>
      <c r="M108" s="293">
        <v>-2112.0238850000005</v>
      </c>
      <c r="N108" s="292">
        <v>-1251.710203999999</v>
      </c>
      <c r="O108" s="370">
        <v>860.3136810000015</v>
      </c>
      <c r="S108" s="286" t="s">
        <v>283</v>
      </c>
      <c r="T108" s="286" t="s">
        <v>108</v>
      </c>
      <c r="U108" s="281"/>
    </row>
    <row r="109" spans="2:21" ht="15.75">
      <c r="B109" s="479"/>
      <c r="C109" s="125" t="s">
        <v>110</v>
      </c>
      <c r="D109" s="125"/>
      <c r="E109" s="148" t="s">
        <v>111</v>
      </c>
      <c r="F109" s="321">
        <v>-5995.377249</v>
      </c>
      <c r="G109" s="322">
        <v>-7753.940399999998</v>
      </c>
      <c r="H109" s="321">
        <v>-1814.791007</v>
      </c>
      <c r="I109" s="323">
        <v>-1879.0640620000001</v>
      </c>
      <c r="J109" s="323">
        <v>-2022.3589539999998</v>
      </c>
      <c r="K109" s="322">
        <v>-2038.223426</v>
      </c>
      <c r="L109" s="321">
        <v>-1989.6989370000001</v>
      </c>
      <c r="M109" s="323">
        <v>-1824.7080270000001</v>
      </c>
      <c r="N109" s="322">
        <v>-1595.7620820000002</v>
      </c>
      <c r="O109" s="378">
        <v>228.94594499999994</v>
      </c>
      <c r="S109" s="286" t="s">
        <v>283</v>
      </c>
      <c r="T109" s="286" t="s">
        <v>110</v>
      </c>
      <c r="U109" s="281"/>
    </row>
    <row r="110" spans="2:21" ht="15.75">
      <c r="B110" s="479"/>
      <c r="C110" s="487" t="s">
        <v>112</v>
      </c>
      <c r="D110" s="149" t="s">
        <v>113</v>
      </c>
      <c r="E110" s="150" t="s">
        <v>78</v>
      </c>
      <c r="F110" s="339">
        <v>2114.4997100000005</v>
      </c>
      <c r="G110" s="340">
        <v>-3382.0754250000005</v>
      </c>
      <c r="H110" s="339">
        <v>-1191.4968319999998</v>
      </c>
      <c r="I110" s="341">
        <v>-288.22559900000033</v>
      </c>
      <c r="J110" s="341">
        <v>-708.8051090000008</v>
      </c>
      <c r="K110" s="340">
        <v>-1260.1623829999999</v>
      </c>
      <c r="L110" s="339">
        <v>223.43415600000026</v>
      </c>
      <c r="M110" s="341">
        <v>799.5076369999988</v>
      </c>
      <c r="N110" s="340">
        <v>1656.113494000001</v>
      </c>
      <c r="O110" s="390">
        <v>856.6058570000023</v>
      </c>
      <c r="S110" s="286" t="s">
        <v>283</v>
      </c>
      <c r="T110" s="286" t="s">
        <v>289</v>
      </c>
      <c r="U110" s="281"/>
    </row>
    <row r="111" spans="2:21" ht="15.75">
      <c r="B111" s="479"/>
      <c r="C111" s="488"/>
      <c r="D111" s="151" t="s">
        <v>114</v>
      </c>
      <c r="E111" s="152" t="s">
        <v>115</v>
      </c>
      <c r="F111" s="343">
        <v>13027.667138</v>
      </c>
      <c r="G111" s="344">
        <v>15382.694427999999</v>
      </c>
      <c r="H111" s="343">
        <v>3724.4896069999995</v>
      </c>
      <c r="I111" s="345">
        <v>3739.0445790000003</v>
      </c>
      <c r="J111" s="345">
        <v>3887.206264</v>
      </c>
      <c r="K111" s="344">
        <v>4014.069299</v>
      </c>
      <c r="L111" s="343">
        <v>4207.935749</v>
      </c>
      <c r="M111" s="345">
        <v>4230.590699</v>
      </c>
      <c r="N111" s="344">
        <v>4033.7204770000003</v>
      </c>
      <c r="O111" s="391">
        <v>-196.870222</v>
      </c>
      <c r="S111" s="286" t="s">
        <v>283</v>
      </c>
      <c r="T111" s="286" t="s">
        <v>114</v>
      </c>
      <c r="U111" s="281"/>
    </row>
    <row r="112" spans="2:21" ht="15.75">
      <c r="B112" s="479"/>
      <c r="C112" s="125" t="s">
        <v>116</v>
      </c>
      <c r="D112" s="125"/>
      <c r="E112" s="148" t="s">
        <v>127</v>
      </c>
      <c r="F112" s="321">
        <v>2579.5484260000007</v>
      </c>
      <c r="G112" s="322">
        <v>3010.247711</v>
      </c>
      <c r="H112" s="321">
        <v>417.23850600000014</v>
      </c>
      <c r="I112" s="323">
        <v>1296.1714379999999</v>
      </c>
      <c r="J112" s="323">
        <v>277.25955399999975</v>
      </c>
      <c r="K112" s="322">
        <v>1025.1563139999998</v>
      </c>
      <c r="L112" s="321">
        <v>949.5212149999998</v>
      </c>
      <c r="M112" s="323">
        <v>-245.40400499999987</v>
      </c>
      <c r="N112" s="322">
        <v>-614.9088059999999</v>
      </c>
      <c r="O112" s="378">
        <v>-369.50480100000004</v>
      </c>
      <c r="S112" s="286" t="s">
        <v>283</v>
      </c>
      <c r="T112" s="286" t="s">
        <v>116</v>
      </c>
      <c r="U112" s="281"/>
    </row>
    <row r="113" spans="2:21" ht="15.75">
      <c r="B113" s="479"/>
      <c r="C113" s="125" t="s">
        <v>117</v>
      </c>
      <c r="D113" s="125"/>
      <c r="E113" s="148" t="s">
        <v>118</v>
      </c>
      <c r="F113" s="321">
        <v>-9548.591101999999</v>
      </c>
      <c r="G113" s="322">
        <v>-10691.402046</v>
      </c>
      <c r="H113" s="321">
        <v>-2484.745462</v>
      </c>
      <c r="I113" s="323">
        <v>-2682.9178469999997</v>
      </c>
      <c r="J113" s="323">
        <v>-2855.465748</v>
      </c>
      <c r="K113" s="322">
        <v>-2674.974733</v>
      </c>
      <c r="L113" s="321">
        <v>-2661.3831950000003</v>
      </c>
      <c r="M113" s="323">
        <v>-2542.0978330000003</v>
      </c>
      <c r="N113" s="322">
        <v>-2389.9098350000004</v>
      </c>
      <c r="O113" s="378">
        <v>152.18799799999988</v>
      </c>
      <c r="S113" s="286" t="s">
        <v>283</v>
      </c>
      <c r="T113" s="286" t="s">
        <v>117</v>
      </c>
      <c r="U113" s="281"/>
    </row>
    <row r="114" spans="2:21" ht="15.75">
      <c r="B114" s="479"/>
      <c r="C114" s="125" t="s">
        <v>119</v>
      </c>
      <c r="D114" s="125"/>
      <c r="E114" s="148" t="s">
        <v>120</v>
      </c>
      <c r="F114" s="321">
        <v>-12401.59073</v>
      </c>
      <c r="G114" s="322">
        <v>-15929.366392</v>
      </c>
      <c r="H114" s="321">
        <v>-3899.9004479999994</v>
      </c>
      <c r="I114" s="323">
        <v>-4353.1490380000005</v>
      </c>
      <c r="J114" s="323">
        <v>-3734.176153</v>
      </c>
      <c r="K114" s="322">
        <v>-3892.3496180000006</v>
      </c>
      <c r="L114" s="321">
        <v>-3742.9413710000003</v>
      </c>
      <c r="M114" s="323">
        <v>-3658.2398819999994</v>
      </c>
      <c r="N114" s="322">
        <v>-3302.206440000001</v>
      </c>
      <c r="O114" s="378">
        <v>356.03344199999856</v>
      </c>
      <c r="S114" s="286" t="s">
        <v>283</v>
      </c>
      <c r="T114" s="286" t="s">
        <v>119</v>
      </c>
      <c r="U114" s="281"/>
    </row>
    <row r="115" spans="2:21" ht="15.75">
      <c r="B115" s="479"/>
      <c r="C115" s="125" t="s">
        <v>121</v>
      </c>
      <c r="D115" s="125"/>
      <c r="E115" s="148" t="s">
        <v>122</v>
      </c>
      <c r="F115" s="321">
        <v>-13167.038934</v>
      </c>
      <c r="G115" s="322">
        <v>-13708.438251</v>
      </c>
      <c r="H115" s="321">
        <v>-3512.632366</v>
      </c>
      <c r="I115" s="323">
        <v>-3643.460166</v>
      </c>
      <c r="J115" s="323">
        <v>-3228.4857380000003</v>
      </c>
      <c r="K115" s="322">
        <v>-3378.8713669999997</v>
      </c>
      <c r="L115" s="321">
        <v>-2965.262354</v>
      </c>
      <c r="M115" s="323">
        <v>-2737.8214910000006</v>
      </c>
      <c r="N115" s="322">
        <v>-2767.461856</v>
      </c>
      <c r="O115" s="378">
        <v>-29.640364999999292</v>
      </c>
      <c r="S115" s="286" t="s">
        <v>283</v>
      </c>
      <c r="T115" s="286" t="s">
        <v>121</v>
      </c>
      <c r="U115" s="281"/>
    </row>
    <row r="116" spans="2:21" ht="15.75">
      <c r="B116" s="486"/>
      <c r="C116" s="153" t="s">
        <v>123</v>
      </c>
      <c r="D116" s="154"/>
      <c r="E116" s="155" t="s">
        <v>132</v>
      </c>
      <c r="F116" s="347">
        <v>-31734.485624999998</v>
      </c>
      <c r="G116" s="348">
        <v>-43989.33423000001</v>
      </c>
      <c r="H116" s="347">
        <v>-11255.468678999998</v>
      </c>
      <c r="I116" s="349">
        <v>-10613.181687999997</v>
      </c>
      <c r="J116" s="349">
        <v>-11401.708533</v>
      </c>
      <c r="K116" s="348">
        <v>-10785.620644000002</v>
      </c>
      <c r="L116" s="347">
        <v>-7728.867868000001</v>
      </c>
      <c r="M116" s="349">
        <v>-8090.196787000001</v>
      </c>
      <c r="N116" s="348">
        <v>-6232.125251999998</v>
      </c>
      <c r="O116" s="392">
        <v>1858.0715350000028</v>
      </c>
      <c r="S116" s="286" t="s">
        <v>81</v>
      </c>
      <c r="T116" s="286" t="s">
        <v>107</v>
      </c>
      <c r="U116" s="281"/>
    </row>
    <row r="117" spans="2:21" ht="15.75">
      <c r="B117" s="119" t="s">
        <v>124</v>
      </c>
      <c r="C117" s="120"/>
      <c r="D117" s="121"/>
      <c r="E117" s="156" t="s">
        <v>125</v>
      </c>
      <c r="F117" s="287">
        <v>-64453.691606999986</v>
      </c>
      <c r="G117" s="288">
        <v>-79539.58245300004</v>
      </c>
      <c r="H117" s="287">
        <v>-17655.926138999996</v>
      </c>
      <c r="I117" s="289">
        <v>-20612.796039999987</v>
      </c>
      <c r="J117" s="289">
        <v>-21331.23660000001</v>
      </c>
      <c r="K117" s="288">
        <v>-19777.937873999996</v>
      </c>
      <c r="L117" s="287">
        <v>-16711.528911999994</v>
      </c>
      <c r="M117" s="289">
        <v>-14124.95075199999</v>
      </c>
      <c r="N117" s="288">
        <v>-14004.968451999994</v>
      </c>
      <c r="O117" s="369">
        <v>119.98229999999603</v>
      </c>
      <c r="S117" s="286" t="s">
        <v>281</v>
      </c>
      <c r="T117" s="286" t="s">
        <v>290</v>
      </c>
      <c r="U117" s="281"/>
    </row>
    <row r="118" spans="2:21" ht="15.75">
      <c r="B118" s="119" t="s">
        <v>126</v>
      </c>
      <c r="C118" s="120"/>
      <c r="D118" s="120"/>
      <c r="E118" s="157" t="s">
        <v>79</v>
      </c>
      <c r="F118" s="287">
        <v>-71.47733899999994</v>
      </c>
      <c r="G118" s="288">
        <v>1.2036729999999238</v>
      </c>
      <c r="H118" s="287">
        <v>-72.91668400000003</v>
      </c>
      <c r="I118" s="289">
        <v>-65.28033099999999</v>
      </c>
      <c r="J118" s="289">
        <v>-5.829018000000019</v>
      </c>
      <c r="K118" s="288">
        <v>133.16395199999988</v>
      </c>
      <c r="L118" s="287">
        <v>37.44819700000005</v>
      </c>
      <c r="M118" s="289">
        <v>-121.8849909999999</v>
      </c>
      <c r="N118" s="288">
        <v>-33.794375</v>
      </c>
      <c r="O118" s="369">
        <v>88.0906159999999</v>
      </c>
      <c r="S118" s="286" t="s">
        <v>281</v>
      </c>
      <c r="T118" s="286" t="s">
        <v>291</v>
      </c>
      <c r="U118" s="281"/>
    </row>
    <row r="119" ht="15.75">
      <c r="U119" s="281"/>
    </row>
    <row r="120" ht="15.75">
      <c r="U120" s="281"/>
    </row>
    <row r="121" ht="15.75">
      <c r="U121" s="281"/>
    </row>
    <row r="122" ht="15.75">
      <c r="U122" s="281"/>
    </row>
    <row r="123" ht="15.75">
      <c r="U123" s="281"/>
    </row>
    <row r="124" ht="15.75">
      <c r="U124" s="281"/>
    </row>
    <row r="125" ht="15.75">
      <c r="U125" s="281"/>
    </row>
    <row r="126" ht="15.75">
      <c r="U126" s="281"/>
    </row>
    <row r="127" ht="15.75">
      <c r="U127" s="281"/>
    </row>
    <row r="128" ht="15.75">
      <c r="U128" s="281"/>
    </row>
    <row r="129" ht="15.75">
      <c r="U129" s="281"/>
    </row>
    <row r="130" spans="2:21" ht="15.75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U130" s="281"/>
    </row>
    <row r="131" spans="2:21" s="282" customFormat="1" ht="18.75">
      <c r="B131" s="464" t="s">
        <v>297</v>
      </c>
      <c r="C131" s="464"/>
      <c r="D131" s="464"/>
      <c r="E131" s="464"/>
      <c r="F131" s="464"/>
      <c r="G131" s="464"/>
      <c r="H131" s="464"/>
      <c r="I131" s="464"/>
      <c r="J131" s="464"/>
      <c r="K131" s="464"/>
      <c r="L131" s="464"/>
      <c r="M131" s="464"/>
      <c r="N131" s="464"/>
      <c r="O131" s="464"/>
      <c r="S131" s="283"/>
      <c r="T131" s="283"/>
      <c r="U131" s="284"/>
    </row>
    <row r="132" spans="2:21" ht="15.75">
      <c r="B132" s="106"/>
      <c r="C132" s="106"/>
      <c r="D132" s="106"/>
      <c r="E132" s="107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U132" s="281"/>
    </row>
    <row r="133" spans="2:21" ht="15.75" customHeight="1">
      <c r="B133" s="171"/>
      <c r="C133" s="172"/>
      <c r="D133" s="172"/>
      <c r="E133" s="173"/>
      <c r="F133" s="465" t="s">
        <v>13</v>
      </c>
      <c r="G133" s="466"/>
      <c r="H133" s="465" t="s">
        <v>14</v>
      </c>
      <c r="I133" s="476"/>
      <c r="J133" s="476"/>
      <c r="K133" s="476"/>
      <c r="L133" s="477"/>
      <c r="M133" s="174"/>
      <c r="N133" s="174"/>
      <c r="O133" s="470" t="str">
        <f>"Variation "&amp;N135&amp;"-"&amp;L134&amp;"/    "&amp;M135&amp;"-"&amp;L134</f>
        <v>Variation T3-2023/    T2-2023</v>
      </c>
      <c r="U133" s="281"/>
    </row>
    <row r="134" spans="2:21" ht="15.75">
      <c r="B134" s="175"/>
      <c r="C134" s="107"/>
      <c r="D134" s="107"/>
      <c r="E134" s="176"/>
      <c r="F134" s="393">
        <f>F88</f>
        <v>2021</v>
      </c>
      <c r="G134" s="393">
        <f>G88</f>
        <v>2022</v>
      </c>
      <c r="H134" s="473">
        <f>L134-1</f>
        <v>2022</v>
      </c>
      <c r="I134" s="474"/>
      <c r="J134" s="474"/>
      <c r="K134" s="475"/>
      <c r="L134" s="473">
        <f>L88</f>
        <v>2023</v>
      </c>
      <c r="M134" s="474"/>
      <c r="N134" s="475"/>
      <c r="O134" s="471"/>
      <c r="U134" s="281"/>
    </row>
    <row r="135" spans="2:21" ht="15.75">
      <c r="B135" s="177"/>
      <c r="C135" s="178"/>
      <c r="D135" s="178"/>
      <c r="E135" s="179"/>
      <c r="F135" s="114"/>
      <c r="G135" s="115"/>
      <c r="H135" s="116" t="s">
        <v>15</v>
      </c>
      <c r="I135" s="117" t="s">
        <v>16</v>
      </c>
      <c r="J135" s="117" t="s">
        <v>17</v>
      </c>
      <c r="K135" s="118" t="s">
        <v>18</v>
      </c>
      <c r="L135" s="116" t="s">
        <v>15</v>
      </c>
      <c r="M135" s="117" t="s">
        <v>16</v>
      </c>
      <c r="N135" s="118" t="s">
        <v>17</v>
      </c>
      <c r="O135" s="472"/>
      <c r="U135" s="281"/>
    </row>
    <row r="136" spans="2:21" ht="15.75">
      <c r="B136" s="458" t="s">
        <v>205</v>
      </c>
      <c r="C136" s="459"/>
      <c r="D136" s="459"/>
      <c r="E136" s="460"/>
      <c r="F136" s="182">
        <v>489647.8169970001</v>
      </c>
      <c r="G136" s="183">
        <v>584851.645764</v>
      </c>
      <c r="H136" s="182">
        <v>138172.052156</v>
      </c>
      <c r="I136" s="184">
        <v>142460.29391399998</v>
      </c>
      <c r="J136" s="184">
        <v>152981.51884099998</v>
      </c>
      <c r="K136" s="183">
        <v>151234.41533699998</v>
      </c>
      <c r="L136" s="182">
        <v>148693.510595</v>
      </c>
      <c r="M136" s="184">
        <v>151725.32710599998</v>
      </c>
      <c r="N136" s="184">
        <v>149219.817222</v>
      </c>
      <c r="O136" s="395">
        <v>-0.016513458443556672</v>
      </c>
      <c r="S136" s="286" t="s">
        <v>278</v>
      </c>
      <c r="T136" s="286" t="s">
        <v>280</v>
      </c>
      <c r="U136" s="281"/>
    </row>
    <row r="137" spans="2:21" ht="15.75">
      <c r="B137" s="461" t="s">
        <v>7</v>
      </c>
      <c r="C137" s="462"/>
      <c r="D137" s="462"/>
      <c r="E137" s="463"/>
      <c r="F137" s="325">
        <v>267187.26112000004</v>
      </c>
      <c r="G137" s="326">
        <v>325466.28430299996</v>
      </c>
      <c r="H137" s="325">
        <v>77113.32012605219</v>
      </c>
      <c r="I137" s="327">
        <v>80210.19849692992</v>
      </c>
      <c r="J137" s="327">
        <v>86467.19810903259</v>
      </c>
      <c r="K137" s="326">
        <v>82045.34865536999</v>
      </c>
      <c r="L137" s="325">
        <v>83458.87518303562</v>
      </c>
      <c r="M137" s="327">
        <v>82592.77127739401</v>
      </c>
      <c r="N137" s="327">
        <v>82123.44489111636</v>
      </c>
      <c r="O137" s="396">
        <v>-0.005682414804818459</v>
      </c>
      <c r="S137" s="286" t="s">
        <v>298</v>
      </c>
      <c r="T137" s="286" t="s">
        <v>299</v>
      </c>
      <c r="U137" s="281"/>
    </row>
    <row r="138" spans="2:21" ht="15.75">
      <c r="B138" s="461" t="s">
        <v>19</v>
      </c>
      <c r="C138" s="462"/>
      <c r="D138" s="462"/>
      <c r="E138" s="463"/>
      <c r="F138" s="325">
        <v>222460.55587699998</v>
      </c>
      <c r="G138" s="326">
        <v>259385.361461</v>
      </c>
      <c r="H138" s="325">
        <v>61058.73202994781</v>
      </c>
      <c r="I138" s="327">
        <v>62250.09541707007</v>
      </c>
      <c r="J138" s="327">
        <v>66514.32073196741</v>
      </c>
      <c r="K138" s="326">
        <v>69189.06668163</v>
      </c>
      <c r="L138" s="325">
        <v>65234.635411964395</v>
      </c>
      <c r="M138" s="327">
        <v>69132.55582860598</v>
      </c>
      <c r="N138" s="327">
        <v>67096.37233088365</v>
      </c>
      <c r="O138" s="396">
        <v>-0.029453323015721566</v>
      </c>
      <c r="S138" s="286" t="s">
        <v>298</v>
      </c>
      <c r="T138" s="286" t="s">
        <v>300</v>
      </c>
      <c r="U138" s="281"/>
    </row>
    <row r="139" spans="2:21" ht="15.75">
      <c r="B139" s="452" t="s">
        <v>20</v>
      </c>
      <c r="C139" s="453"/>
      <c r="D139" s="453"/>
      <c r="E139" s="454"/>
      <c r="F139" s="321">
        <v>66249.898296</v>
      </c>
      <c r="G139" s="322">
        <v>75003.326756</v>
      </c>
      <c r="H139" s="321">
        <v>17600.404431934454</v>
      </c>
      <c r="I139" s="323">
        <v>17916.999345339667</v>
      </c>
      <c r="J139" s="323">
        <v>19244.730383982518</v>
      </c>
      <c r="K139" s="322">
        <v>19999.308911969125</v>
      </c>
      <c r="L139" s="321">
        <v>19631.06945476466</v>
      </c>
      <c r="M139" s="323">
        <v>21256.46743233841</v>
      </c>
      <c r="N139" s="323">
        <v>20434.59291443529</v>
      </c>
      <c r="O139" s="397">
        <v>-0.038664680315260935</v>
      </c>
      <c r="S139" s="286" t="s">
        <v>301</v>
      </c>
      <c r="T139" s="286" t="s">
        <v>302</v>
      </c>
      <c r="U139" s="281"/>
    </row>
    <row r="140" spans="2:21" ht="15.75">
      <c r="B140" s="461" t="s">
        <v>303</v>
      </c>
      <c r="C140" s="462"/>
      <c r="D140" s="462"/>
      <c r="E140" s="463"/>
      <c r="F140" s="321">
        <v>51320.183628000006</v>
      </c>
      <c r="G140" s="322">
        <v>65898.804047</v>
      </c>
      <c r="H140" s="321">
        <v>15881.427530794677</v>
      </c>
      <c r="I140" s="323">
        <v>16887.60420083933</v>
      </c>
      <c r="J140" s="323">
        <v>16215.286288314397</v>
      </c>
      <c r="K140" s="322">
        <v>17038.82203847274</v>
      </c>
      <c r="L140" s="321">
        <v>15870.513605438307</v>
      </c>
      <c r="M140" s="323">
        <v>15140.03540968393</v>
      </c>
      <c r="N140" s="323">
        <v>15549.202430580364</v>
      </c>
      <c r="O140" s="397">
        <v>0.027025499599209857</v>
      </c>
      <c r="S140" s="286" t="s">
        <v>301</v>
      </c>
      <c r="T140" s="286" t="s">
        <v>304</v>
      </c>
      <c r="U140" s="281"/>
    </row>
    <row r="141" spans="2:21" ht="15.75">
      <c r="B141" s="452" t="s">
        <v>21</v>
      </c>
      <c r="C141" s="453"/>
      <c r="D141" s="453"/>
      <c r="E141" s="454"/>
      <c r="F141" s="321">
        <v>67032.731497</v>
      </c>
      <c r="G141" s="322">
        <v>71884.703708</v>
      </c>
      <c r="H141" s="321">
        <v>17327.684523803164</v>
      </c>
      <c r="I141" s="323">
        <v>16492.68342669119</v>
      </c>
      <c r="J141" s="323">
        <v>18484.282415675832</v>
      </c>
      <c r="K141" s="322">
        <v>19329.09706440312</v>
      </c>
      <c r="L141" s="321">
        <v>18822.426958918055</v>
      </c>
      <c r="M141" s="323">
        <v>19974.194914452055</v>
      </c>
      <c r="N141" s="323">
        <v>19304.329839398248</v>
      </c>
      <c r="O141" s="397">
        <v>-0.03353652439674226</v>
      </c>
      <c r="S141" s="286" t="s">
        <v>301</v>
      </c>
      <c r="T141" s="286" t="s">
        <v>305</v>
      </c>
      <c r="U141" s="281"/>
    </row>
    <row r="142" spans="2:21" ht="15.75">
      <c r="B142" s="452" t="s">
        <v>22</v>
      </c>
      <c r="C142" s="453"/>
      <c r="D142" s="453"/>
      <c r="E142" s="454"/>
      <c r="F142" s="321">
        <v>23511.026500000004</v>
      </c>
      <c r="G142" s="322">
        <v>28193.067551</v>
      </c>
      <c r="H142" s="321">
        <v>6155.605797557266</v>
      </c>
      <c r="I142" s="323">
        <v>6774.362524794018</v>
      </c>
      <c r="J142" s="323">
        <v>7707.8923741471335</v>
      </c>
      <c r="K142" s="322">
        <v>7614.181103286666</v>
      </c>
      <c r="L142" s="321">
        <v>6810.279152068574</v>
      </c>
      <c r="M142" s="323">
        <v>6993.578569511023</v>
      </c>
      <c r="N142" s="323">
        <v>7055.23501170426</v>
      </c>
      <c r="O142" s="397">
        <v>0.008816150641680398</v>
      </c>
      <c r="S142" s="286" t="s">
        <v>301</v>
      </c>
      <c r="T142" s="286" t="s">
        <v>306</v>
      </c>
      <c r="U142" s="281"/>
    </row>
    <row r="143" spans="2:21" ht="15.75">
      <c r="B143" s="452" t="s">
        <v>23</v>
      </c>
      <c r="C143" s="453"/>
      <c r="D143" s="453"/>
      <c r="E143" s="454"/>
      <c r="F143" s="321">
        <v>11743.541763999998</v>
      </c>
      <c r="G143" s="322">
        <v>14725.284163000002</v>
      </c>
      <c r="H143" s="321">
        <v>3434.624729303223</v>
      </c>
      <c r="I143" s="323">
        <v>3414.3166351032332</v>
      </c>
      <c r="J143" s="323">
        <v>3948.493297483351</v>
      </c>
      <c r="K143" s="322">
        <v>3881.3847128290954</v>
      </c>
      <c r="L143" s="321">
        <v>3414.020543270094</v>
      </c>
      <c r="M143" s="323">
        <v>4186.5428763311165</v>
      </c>
      <c r="N143" s="323">
        <v>3879.4143318325496</v>
      </c>
      <c r="O143" s="397">
        <v>-0.07336089789858302</v>
      </c>
      <c r="S143" s="286" t="s">
        <v>301</v>
      </c>
      <c r="T143" s="286" t="s">
        <v>307</v>
      </c>
      <c r="U143" s="281"/>
    </row>
    <row r="144" spans="2:21" ht="15.75">
      <c r="B144" s="455" t="s">
        <v>222</v>
      </c>
      <c r="C144" s="456"/>
      <c r="D144" s="456"/>
      <c r="E144" s="457"/>
      <c r="F144" s="398">
        <v>2603.1741919999995</v>
      </c>
      <c r="G144" s="399">
        <v>3680.1752360000005</v>
      </c>
      <c r="H144" s="398">
        <v>658.9850165550275</v>
      </c>
      <c r="I144" s="400">
        <v>764.1292843026386</v>
      </c>
      <c r="J144" s="400">
        <v>913.635972364172</v>
      </c>
      <c r="K144" s="399">
        <v>1326.2728506692615</v>
      </c>
      <c r="L144" s="398">
        <v>686.3256975047009</v>
      </c>
      <c r="M144" s="400">
        <v>1581.7366262894557</v>
      </c>
      <c r="N144" s="400">
        <v>873.5978029329389</v>
      </c>
      <c r="O144" s="401">
        <v>-0.447697051194747</v>
      </c>
      <c r="S144" s="286" t="s">
        <v>301</v>
      </c>
      <c r="T144" s="286" t="s">
        <v>308</v>
      </c>
      <c r="U144" s="281"/>
    </row>
    <row r="145" spans="2:21" ht="15.75">
      <c r="B145" s="106"/>
      <c r="C145" s="106"/>
      <c r="D145" s="106"/>
      <c r="E145" s="158"/>
      <c r="F145" s="159"/>
      <c r="G145" s="159"/>
      <c r="H145" s="159"/>
      <c r="I145" s="159"/>
      <c r="J145" s="159"/>
      <c r="K145" s="159"/>
      <c r="L145" s="159"/>
      <c r="M145" s="159"/>
      <c r="N145" s="159"/>
      <c r="O145" s="351"/>
      <c r="U145" s="281"/>
    </row>
    <row r="146" spans="2:21" s="282" customFormat="1" ht="18.75">
      <c r="B146" s="464" t="s">
        <v>309</v>
      </c>
      <c r="C146" s="464"/>
      <c r="D146" s="464"/>
      <c r="E146" s="464"/>
      <c r="F146" s="464"/>
      <c r="G146" s="464"/>
      <c r="H146" s="464"/>
      <c r="I146" s="464"/>
      <c r="J146" s="464"/>
      <c r="K146" s="464"/>
      <c r="L146" s="464"/>
      <c r="M146" s="464"/>
      <c r="N146" s="464"/>
      <c r="O146" s="464"/>
      <c r="S146" s="283"/>
      <c r="T146" s="283"/>
      <c r="U146" s="284"/>
    </row>
    <row r="147" spans="2:21" ht="15.75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U147" s="281"/>
    </row>
    <row r="148" spans="2:21" ht="15.75" customHeight="1">
      <c r="B148" s="171"/>
      <c r="C148" s="172"/>
      <c r="D148" s="172"/>
      <c r="E148" s="173"/>
      <c r="F148" s="465" t="s">
        <v>13</v>
      </c>
      <c r="G148" s="466"/>
      <c r="H148" s="467" t="s">
        <v>14</v>
      </c>
      <c r="I148" s="468"/>
      <c r="J148" s="468"/>
      <c r="K148" s="468"/>
      <c r="L148" s="468"/>
      <c r="M148" s="468"/>
      <c r="N148" s="469"/>
      <c r="O148" s="470" t="str">
        <f>"Variation "&amp;N150&amp;"-"&amp;L149&amp;"/    "&amp;M150&amp;"-"&amp;L149</f>
        <v>Variation T3-2023/    T2-2023</v>
      </c>
      <c r="U148" s="281"/>
    </row>
    <row r="149" spans="2:21" ht="15.75">
      <c r="B149" s="175"/>
      <c r="C149" s="107"/>
      <c r="D149" s="107"/>
      <c r="E149" s="176"/>
      <c r="F149" s="393">
        <f>F134</f>
        <v>2021</v>
      </c>
      <c r="G149" s="394">
        <f>G134</f>
        <v>2022</v>
      </c>
      <c r="H149" s="473">
        <f>L149-1</f>
        <v>2022</v>
      </c>
      <c r="I149" s="474"/>
      <c r="J149" s="474"/>
      <c r="K149" s="475"/>
      <c r="L149" s="473">
        <f>L134</f>
        <v>2023</v>
      </c>
      <c r="M149" s="474"/>
      <c r="N149" s="475"/>
      <c r="O149" s="471"/>
      <c r="U149" s="281"/>
    </row>
    <row r="150" spans="2:21" ht="15.75">
      <c r="B150" s="177"/>
      <c r="C150" s="178"/>
      <c r="D150" s="178"/>
      <c r="E150" s="179"/>
      <c r="F150" s="114"/>
      <c r="G150" s="115"/>
      <c r="H150" s="116" t="s">
        <v>15</v>
      </c>
      <c r="I150" s="117" t="s">
        <v>16</v>
      </c>
      <c r="J150" s="117" t="s">
        <v>17</v>
      </c>
      <c r="K150" s="118" t="s">
        <v>18</v>
      </c>
      <c r="L150" s="116" t="s">
        <v>15</v>
      </c>
      <c r="M150" s="117" t="s">
        <v>16</v>
      </c>
      <c r="N150" s="118" t="s">
        <v>17</v>
      </c>
      <c r="O150" s="472"/>
      <c r="U150" s="281"/>
    </row>
    <row r="151" spans="2:21" ht="15.75">
      <c r="B151" s="458" t="s">
        <v>206</v>
      </c>
      <c r="C151" s="459"/>
      <c r="D151" s="459"/>
      <c r="E151" s="460"/>
      <c r="F151" s="182">
        <v>598104.9301729999</v>
      </c>
      <c r="G151" s="183">
        <v>775097.1679750001</v>
      </c>
      <c r="H151" s="182">
        <v>178180.45347100002</v>
      </c>
      <c r="I151" s="184">
        <v>190504.79480600002</v>
      </c>
      <c r="J151" s="184">
        <v>207924.76322100003</v>
      </c>
      <c r="K151" s="183">
        <v>198307.00336799998</v>
      </c>
      <c r="L151" s="182">
        <v>184953.196251</v>
      </c>
      <c r="M151" s="184">
        <v>183014.867527</v>
      </c>
      <c r="N151" s="402">
        <v>180738.29972399998</v>
      </c>
      <c r="O151" s="395">
        <v>-0.012439250612599317</v>
      </c>
      <c r="S151" s="286" t="s">
        <v>278</v>
      </c>
      <c r="T151" s="286" t="s">
        <v>280</v>
      </c>
      <c r="U151" s="281"/>
    </row>
    <row r="152" spans="2:21" ht="15.75">
      <c r="B152" s="461" t="s">
        <v>7</v>
      </c>
      <c r="C152" s="462"/>
      <c r="D152" s="462"/>
      <c r="E152" s="463"/>
      <c r="F152" s="325">
        <v>322867.26305199997</v>
      </c>
      <c r="G152" s="326">
        <v>389275.46080099995</v>
      </c>
      <c r="H152" s="325">
        <v>90523.62008799621</v>
      </c>
      <c r="I152" s="327">
        <v>95717.42446989678</v>
      </c>
      <c r="J152" s="327">
        <v>102289.84674585047</v>
      </c>
      <c r="K152" s="326">
        <v>100872.71319073532</v>
      </c>
      <c r="L152" s="325">
        <v>99175.92471324629</v>
      </c>
      <c r="M152" s="327">
        <v>95569.50006681756</v>
      </c>
      <c r="N152" s="327">
        <v>94273.01008012923</v>
      </c>
      <c r="O152" s="396">
        <v>-0.013565938775256692</v>
      </c>
      <c r="S152" s="286" t="s">
        <v>298</v>
      </c>
      <c r="T152" s="286" t="s">
        <v>299</v>
      </c>
      <c r="U152" s="281"/>
    </row>
    <row r="153" spans="2:21" ht="15.75">
      <c r="B153" s="461" t="s">
        <v>19</v>
      </c>
      <c r="C153" s="462"/>
      <c r="D153" s="462"/>
      <c r="E153" s="463"/>
      <c r="F153" s="325">
        <v>275237.667121</v>
      </c>
      <c r="G153" s="326">
        <v>385821.70717400004</v>
      </c>
      <c r="H153" s="325">
        <v>87656.83338300377</v>
      </c>
      <c r="I153" s="327">
        <v>94787.37033610321</v>
      </c>
      <c r="J153" s="327">
        <v>105634.91647514951</v>
      </c>
      <c r="K153" s="326">
        <v>97434.29017726467</v>
      </c>
      <c r="L153" s="325">
        <v>85777.2715377537</v>
      </c>
      <c r="M153" s="327">
        <v>87445.36746018243</v>
      </c>
      <c r="N153" s="327">
        <v>86465.28964387075</v>
      </c>
      <c r="O153" s="396">
        <v>-0.011207887218930734</v>
      </c>
      <c r="S153" s="286" t="s">
        <v>298</v>
      </c>
      <c r="T153" s="286" t="s">
        <v>300</v>
      </c>
      <c r="U153" s="281"/>
    </row>
    <row r="154" spans="2:21" ht="15.75">
      <c r="B154" s="452" t="s">
        <v>20</v>
      </c>
      <c r="C154" s="453"/>
      <c r="D154" s="453"/>
      <c r="E154" s="454"/>
      <c r="F154" s="321">
        <v>63622.108075</v>
      </c>
      <c r="G154" s="322">
        <v>87035.62604500001</v>
      </c>
      <c r="H154" s="321">
        <v>20307.007822660104</v>
      </c>
      <c r="I154" s="323">
        <v>21449.89287715765</v>
      </c>
      <c r="J154" s="323">
        <v>24590.984280604698</v>
      </c>
      <c r="K154" s="322">
        <v>20611.51851578155</v>
      </c>
      <c r="L154" s="321">
        <v>17783.649232434203</v>
      </c>
      <c r="M154" s="323">
        <v>16921.556614904333</v>
      </c>
      <c r="N154" s="323">
        <v>17714.156897989495</v>
      </c>
      <c r="O154" s="397">
        <v>0.04683967918099485</v>
      </c>
      <c r="S154" s="286" t="s">
        <v>301</v>
      </c>
      <c r="T154" s="286" t="s">
        <v>302</v>
      </c>
      <c r="U154" s="281"/>
    </row>
    <row r="155" spans="2:21" ht="15.75">
      <c r="B155" s="461" t="s">
        <v>303</v>
      </c>
      <c r="C155" s="462"/>
      <c r="D155" s="462"/>
      <c r="E155" s="463"/>
      <c r="F155" s="321">
        <v>47854.358272000005</v>
      </c>
      <c r="G155" s="322">
        <v>78491.365582</v>
      </c>
      <c r="H155" s="321">
        <v>16991.582099348743</v>
      </c>
      <c r="I155" s="323">
        <v>19443.937368572788</v>
      </c>
      <c r="J155" s="323">
        <v>21969.775266703167</v>
      </c>
      <c r="K155" s="322">
        <v>20013.49408162021</v>
      </c>
      <c r="L155" s="321">
        <v>17726.44783181738</v>
      </c>
      <c r="M155" s="323">
        <v>16977.97774654658</v>
      </c>
      <c r="N155" s="323">
        <v>16861.245348543933</v>
      </c>
      <c r="O155" s="397">
        <v>-0.0068755183771160855</v>
      </c>
      <c r="S155" s="286" t="s">
        <v>301</v>
      </c>
      <c r="T155" s="286" t="s">
        <v>304</v>
      </c>
      <c r="U155" s="281"/>
    </row>
    <row r="156" spans="2:21" ht="15.75">
      <c r="B156" s="452" t="s">
        <v>21</v>
      </c>
      <c r="C156" s="453"/>
      <c r="D156" s="453"/>
      <c r="E156" s="454"/>
      <c r="F156" s="321">
        <v>114633.17909299998</v>
      </c>
      <c r="G156" s="322">
        <v>143315.11500599998</v>
      </c>
      <c r="H156" s="321">
        <v>33824.4168888127</v>
      </c>
      <c r="I156" s="323">
        <v>35327.66452290731</v>
      </c>
      <c r="J156" s="323">
        <v>37243.43764079939</v>
      </c>
      <c r="K156" s="322">
        <v>36811.08450729736</v>
      </c>
      <c r="L156" s="321">
        <v>33031.82225878494</v>
      </c>
      <c r="M156" s="323">
        <v>35700.86536098492</v>
      </c>
      <c r="N156" s="323">
        <v>33797.552956698855</v>
      </c>
      <c r="O156" s="397">
        <v>-0.05331278065786238</v>
      </c>
      <c r="S156" s="286" t="s">
        <v>301</v>
      </c>
      <c r="T156" s="286" t="s">
        <v>305</v>
      </c>
      <c r="U156" s="281"/>
    </row>
    <row r="157" spans="2:21" ht="15.75">
      <c r="B157" s="452" t="s">
        <v>22</v>
      </c>
      <c r="C157" s="453"/>
      <c r="D157" s="453"/>
      <c r="E157" s="454"/>
      <c r="F157" s="321">
        <v>25774.375066999997</v>
      </c>
      <c r="G157" s="322">
        <v>38903.991574</v>
      </c>
      <c r="H157" s="321">
        <v>8544.247275967387</v>
      </c>
      <c r="I157" s="323">
        <v>9881.482120138722</v>
      </c>
      <c r="J157" s="323">
        <v>10241.239619580774</v>
      </c>
      <c r="K157" s="322">
        <v>10232.442508080765</v>
      </c>
      <c r="L157" s="321">
        <v>9045.537975116664</v>
      </c>
      <c r="M157" s="323">
        <v>9221.52546901517</v>
      </c>
      <c r="N157" s="323">
        <v>9401.501902632463</v>
      </c>
      <c r="O157" s="397">
        <v>0.019516991437265263</v>
      </c>
      <c r="S157" s="286" t="s">
        <v>301</v>
      </c>
      <c r="T157" s="286" t="s">
        <v>306</v>
      </c>
      <c r="U157" s="281"/>
    </row>
    <row r="158" spans="2:21" ht="15.75">
      <c r="B158" s="452" t="s">
        <v>23</v>
      </c>
      <c r="C158" s="453"/>
      <c r="D158" s="453"/>
      <c r="E158" s="454"/>
      <c r="F158" s="321">
        <v>8439.740993</v>
      </c>
      <c r="G158" s="322">
        <v>18386.120657999996</v>
      </c>
      <c r="H158" s="321">
        <v>2812.9644164696265</v>
      </c>
      <c r="I158" s="323">
        <v>4233.174467592406</v>
      </c>
      <c r="J158" s="323">
        <v>6618.991125704868</v>
      </c>
      <c r="K158" s="322">
        <v>4653.800285066247</v>
      </c>
      <c r="L158" s="321">
        <v>3583.3259026271026</v>
      </c>
      <c r="M158" s="323">
        <v>3930.6798225767207</v>
      </c>
      <c r="N158" s="323">
        <v>4102.10999851471</v>
      </c>
      <c r="O158" s="397">
        <v>0.04361336554387951</v>
      </c>
      <c r="S158" s="286" t="s">
        <v>301</v>
      </c>
      <c r="T158" s="286" t="s">
        <v>307</v>
      </c>
      <c r="U158" s="281"/>
    </row>
    <row r="159" spans="2:21" ht="15.75">
      <c r="B159" s="455" t="s">
        <v>222</v>
      </c>
      <c r="C159" s="456"/>
      <c r="D159" s="456"/>
      <c r="E159" s="457"/>
      <c r="F159" s="398">
        <v>14913.905621</v>
      </c>
      <c r="G159" s="399">
        <v>19689.488309</v>
      </c>
      <c r="H159" s="398">
        <v>5176.61487974521</v>
      </c>
      <c r="I159" s="400">
        <v>4451.218979734325</v>
      </c>
      <c r="J159" s="400">
        <v>4970.488541756632</v>
      </c>
      <c r="K159" s="399">
        <v>5111.950279418542</v>
      </c>
      <c r="L159" s="398">
        <v>4606.488336973412</v>
      </c>
      <c r="M159" s="400">
        <v>4692.762446154708</v>
      </c>
      <c r="N159" s="400">
        <v>4588.722539491298</v>
      </c>
      <c r="O159" s="401">
        <v>-0.022170290496733136</v>
      </c>
      <c r="S159" s="286" t="s">
        <v>301</v>
      </c>
      <c r="T159" s="286" t="s">
        <v>308</v>
      </c>
      <c r="U159" s="281"/>
    </row>
    <row r="160" spans="2:21" ht="15.75">
      <c r="B160" s="180"/>
      <c r="C160" s="180"/>
      <c r="D160" s="180"/>
      <c r="E160" s="180"/>
      <c r="F160" s="323"/>
      <c r="G160" s="323"/>
      <c r="H160" s="323"/>
      <c r="I160" s="323"/>
      <c r="J160" s="323"/>
      <c r="K160" s="323"/>
      <c r="L160" s="323"/>
      <c r="M160" s="323"/>
      <c r="N160" s="323"/>
      <c r="O160" s="403"/>
      <c r="S160" s="286"/>
      <c r="T160" s="286"/>
      <c r="U160" s="281"/>
    </row>
    <row r="161" spans="2:21" s="282" customFormat="1" ht="18.75">
      <c r="B161" s="464" t="s">
        <v>310</v>
      </c>
      <c r="C161" s="464"/>
      <c r="D161" s="464"/>
      <c r="E161" s="464"/>
      <c r="F161" s="464"/>
      <c r="G161" s="464"/>
      <c r="H161" s="464"/>
      <c r="I161" s="464"/>
      <c r="J161" s="464"/>
      <c r="K161" s="464"/>
      <c r="L161" s="464"/>
      <c r="M161" s="464"/>
      <c r="N161" s="464"/>
      <c r="O161" s="464"/>
      <c r="S161" s="283"/>
      <c r="T161" s="283"/>
      <c r="U161" s="284"/>
    </row>
    <row r="162" spans="2:21" ht="15.7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6"/>
      <c r="U162" s="281"/>
    </row>
    <row r="163" spans="2:21" ht="15.75" customHeight="1">
      <c r="B163" s="171"/>
      <c r="C163" s="172"/>
      <c r="D163" s="172"/>
      <c r="E163" s="173"/>
      <c r="F163" s="465" t="s">
        <v>13</v>
      </c>
      <c r="G163" s="466"/>
      <c r="H163" s="467" t="s">
        <v>14</v>
      </c>
      <c r="I163" s="468"/>
      <c r="J163" s="468"/>
      <c r="K163" s="468"/>
      <c r="L163" s="468"/>
      <c r="M163" s="468"/>
      <c r="N163" s="469"/>
      <c r="O163" s="470" t="str">
        <f>"Variation "&amp;N165&amp;"-"&amp;L164&amp;"/    "&amp;M165&amp;"-"&amp;L164</f>
        <v>Variation T3-2023/    T2-2023</v>
      </c>
      <c r="U163" s="281"/>
    </row>
    <row r="164" spans="2:21" ht="15.75">
      <c r="B164" s="175"/>
      <c r="C164" s="107"/>
      <c r="D164" s="107"/>
      <c r="E164" s="176"/>
      <c r="F164" s="393">
        <f>F149</f>
        <v>2021</v>
      </c>
      <c r="G164" s="394">
        <f>G149</f>
        <v>2022</v>
      </c>
      <c r="H164" s="473">
        <f>L164-1</f>
        <v>2022</v>
      </c>
      <c r="I164" s="474"/>
      <c r="J164" s="474"/>
      <c r="K164" s="475"/>
      <c r="L164" s="473">
        <f>L149</f>
        <v>2023</v>
      </c>
      <c r="M164" s="474"/>
      <c r="N164" s="475"/>
      <c r="O164" s="471"/>
      <c r="U164" s="281"/>
    </row>
    <row r="165" spans="2:21" ht="15.75">
      <c r="B165" s="177"/>
      <c r="C165" s="178"/>
      <c r="D165" s="178"/>
      <c r="E165" s="179"/>
      <c r="F165" s="114"/>
      <c r="G165" s="115"/>
      <c r="H165" s="116" t="s">
        <v>15</v>
      </c>
      <c r="I165" s="117" t="s">
        <v>16</v>
      </c>
      <c r="J165" s="117" t="s">
        <v>17</v>
      </c>
      <c r="K165" s="118" t="s">
        <v>18</v>
      </c>
      <c r="L165" s="116" t="s">
        <v>15</v>
      </c>
      <c r="M165" s="117" t="s">
        <v>16</v>
      </c>
      <c r="N165" s="118" t="s">
        <v>17</v>
      </c>
      <c r="O165" s="472"/>
      <c r="U165" s="281"/>
    </row>
    <row r="166" spans="2:21" ht="15.75">
      <c r="B166" s="458" t="s">
        <v>207</v>
      </c>
      <c r="C166" s="459"/>
      <c r="D166" s="459"/>
      <c r="E166" s="460"/>
      <c r="F166" s="182">
        <v>-108457.113176</v>
      </c>
      <c r="G166" s="183">
        <v>-190245.522211</v>
      </c>
      <c r="H166" s="182">
        <v>-40008.401315</v>
      </c>
      <c r="I166" s="184">
        <v>-48044.500892</v>
      </c>
      <c r="J166" s="184">
        <v>-54943.244380000004</v>
      </c>
      <c r="K166" s="183">
        <v>-47072.588031</v>
      </c>
      <c r="L166" s="182">
        <v>-36259.685656</v>
      </c>
      <c r="M166" s="184">
        <v>-31289.540421000005</v>
      </c>
      <c r="N166" s="184">
        <v>-31518.48250199999</v>
      </c>
      <c r="O166" s="404">
        <v>-228.9420809999865</v>
      </c>
      <c r="S166" s="286" t="s">
        <v>278</v>
      </c>
      <c r="T166" s="286" t="s">
        <v>280</v>
      </c>
      <c r="U166" s="281"/>
    </row>
    <row r="167" spans="2:21" ht="15.75">
      <c r="B167" s="461" t="s">
        <v>7</v>
      </c>
      <c r="C167" s="462"/>
      <c r="D167" s="462"/>
      <c r="E167" s="463"/>
      <c r="F167" s="325">
        <v>-55680.00193199998</v>
      </c>
      <c r="G167" s="326">
        <v>-63809.176497999986</v>
      </c>
      <c r="H167" s="325">
        <v>-13410.29996194403</v>
      </c>
      <c r="I167" s="327">
        <v>-15507.225972966866</v>
      </c>
      <c r="J167" s="327">
        <v>-15822.648636817896</v>
      </c>
      <c r="K167" s="326">
        <v>-18827.364535365334</v>
      </c>
      <c r="L167" s="325">
        <v>-15717.049530210697</v>
      </c>
      <c r="M167" s="327">
        <v>-12976.728789423552</v>
      </c>
      <c r="N167" s="327">
        <v>-12149.565189012876</v>
      </c>
      <c r="O167" s="405">
        <v>827.1636004106767</v>
      </c>
      <c r="S167" s="286" t="s">
        <v>298</v>
      </c>
      <c r="T167" s="286" t="s">
        <v>299</v>
      </c>
      <c r="U167" s="281"/>
    </row>
    <row r="168" spans="2:21" ht="15.75">
      <c r="B168" s="461" t="s">
        <v>19</v>
      </c>
      <c r="C168" s="462"/>
      <c r="D168" s="462"/>
      <c r="E168" s="463"/>
      <c r="F168" s="325">
        <v>-52777.111244</v>
      </c>
      <c r="G168" s="326">
        <v>-126436.34571299999</v>
      </c>
      <c r="H168" s="325">
        <v>-26598.10135305597</v>
      </c>
      <c r="I168" s="327">
        <v>-32537.274919033134</v>
      </c>
      <c r="J168" s="327">
        <v>-39120.595743182115</v>
      </c>
      <c r="K168" s="326">
        <v>-28245.223495634666</v>
      </c>
      <c r="L168" s="325">
        <v>-20542.6361257893</v>
      </c>
      <c r="M168" s="327">
        <v>-18312.81163157645</v>
      </c>
      <c r="N168" s="327">
        <v>-19368.91731298711</v>
      </c>
      <c r="O168" s="405">
        <v>-1056.1056814106596</v>
      </c>
      <c r="S168" s="286" t="s">
        <v>298</v>
      </c>
      <c r="T168" s="286" t="s">
        <v>300</v>
      </c>
      <c r="U168" s="281"/>
    </row>
    <row r="169" spans="2:21" ht="15.75">
      <c r="B169" s="452" t="s">
        <v>20</v>
      </c>
      <c r="C169" s="453"/>
      <c r="D169" s="453"/>
      <c r="E169" s="454"/>
      <c r="F169" s="321">
        <v>2627.790221000003</v>
      </c>
      <c r="G169" s="322">
        <v>-12032.299289000002</v>
      </c>
      <c r="H169" s="321">
        <v>-2706.603390725647</v>
      </c>
      <c r="I169" s="323">
        <v>-3532.8935318179865</v>
      </c>
      <c r="J169" s="323">
        <v>-5346.253896622177</v>
      </c>
      <c r="K169" s="322">
        <v>-612.2096038124264</v>
      </c>
      <c r="L169" s="321">
        <v>1847.4202223304574</v>
      </c>
      <c r="M169" s="323">
        <v>4334.9108174340745</v>
      </c>
      <c r="N169" s="323">
        <v>2720.436016445792</v>
      </c>
      <c r="O169" s="406">
        <v>-1614.4748009882824</v>
      </c>
      <c r="S169" s="286" t="s">
        <v>301</v>
      </c>
      <c r="T169" s="286" t="s">
        <v>302</v>
      </c>
      <c r="U169" s="281"/>
    </row>
    <row r="170" spans="2:21" ht="15.75">
      <c r="B170" s="461" t="s">
        <v>303</v>
      </c>
      <c r="C170" s="462"/>
      <c r="D170" s="462"/>
      <c r="E170" s="463"/>
      <c r="F170" s="321">
        <v>3465.8253560000016</v>
      </c>
      <c r="G170" s="322">
        <v>-12592.561535</v>
      </c>
      <c r="H170" s="321">
        <v>-1110.154568554065</v>
      </c>
      <c r="I170" s="323">
        <v>-2556.333167733459</v>
      </c>
      <c r="J170" s="323">
        <v>-5754.488978388768</v>
      </c>
      <c r="K170" s="322">
        <v>-2974.6720431474732</v>
      </c>
      <c r="L170" s="321">
        <v>-1855.9342263790713</v>
      </c>
      <c r="M170" s="323">
        <v>-1837.9423368626512</v>
      </c>
      <c r="N170" s="323">
        <v>-1312.0429179635657</v>
      </c>
      <c r="O170" s="406">
        <v>525.8994188990855</v>
      </c>
      <c r="S170" s="286" t="s">
        <v>301</v>
      </c>
      <c r="T170" s="286" t="s">
        <v>304</v>
      </c>
      <c r="U170" s="281"/>
    </row>
    <row r="171" spans="2:21" ht="15.75">
      <c r="B171" s="452" t="s">
        <v>21</v>
      </c>
      <c r="C171" s="453"/>
      <c r="D171" s="453"/>
      <c r="E171" s="454"/>
      <c r="F171" s="321">
        <v>-47600.447596</v>
      </c>
      <c r="G171" s="322">
        <v>-71430.411298</v>
      </c>
      <c r="H171" s="321">
        <v>-16496.732365009542</v>
      </c>
      <c r="I171" s="323">
        <v>-18834.98109621612</v>
      </c>
      <c r="J171" s="323">
        <v>-18759.15522512356</v>
      </c>
      <c r="K171" s="322">
        <v>-17481.987442894235</v>
      </c>
      <c r="L171" s="321">
        <v>-14209.39529986688</v>
      </c>
      <c r="M171" s="323">
        <v>-15726.670446532864</v>
      </c>
      <c r="N171" s="323">
        <v>-14493.223117300615</v>
      </c>
      <c r="O171" s="406">
        <v>1233.447329232249</v>
      </c>
      <c r="S171" s="286" t="s">
        <v>301</v>
      </c>
      <c r="T171" s="286" t="s">
        <v>305</v>
      </c>
      <c r="U171" s="281"/>
    </row>
    <row r="172" spans="2:21" ht="15.75">
      <c r="B172" s="452" t="s">
        <v>22</v>
      </c>
      <c r="C172" s="453"/>
      <c r="D172" s="453"/>
      <c r="E172" s="454"/>
      <c r="F172" s="321">
        <v>-2263.348566999999</v>
      </c>
      <c r="G172" s="322">
        <v>-10710.924023000001</v>
      </c>
      <c r="H172" s="321">
        <v>-2388.641478410121</v>
      </c>
      <c r="I172" s="323">
        <v>-3107.119595344704</v>
      </c>
      <c r="J172" s="323">
        <v>-2533.3472454336397</v>
      </c>
      <c r="K172" s="322">
        <v>-2618.2614047940997</v>
      </c>
      <c r="L172" s="321">
        <v>-2235.2588230480897</v>
      </c>
      <c r="M172" s="323">
        <v>-2227.946899504147</v>
      </c>
      <c r="N172" s="323">
        <v>-2346.2668909282015</v>
      </c>
      <c r="O172" s="406">
        <v>-118.31999142405448</v>
      </c>
      <c r="S172" s="286" t="s">
        <v>301</v>
      </c>
      <c r="T172" s="286" t="s">
        <v>306</v>
      </c>
      <c r="U172" s="281"/>
    </row>
    <row r="173" spans="2:21" ht="15.75">
      <c r="B173" s="452" t="s">
        <v>23</v>
      </c>
      <c r="C173" s="453"/>
      <c r="D173" s="453"/>
      <c r="E173" s="454"/>
      <c r="F173" s="321">
        <v>3303.800771</v>
      </c>
      <c r="G173" s="322">
        <v>-3660.8364949999996</v>
      </c>
      <c r="H173" s="321">
        <v>621.6603128335965</v>
      </c>
      <c r="I173" s="323">
        <v>-818.8578324891721</v>
      </c>
      <c r="J173" s="323">
        <v>-2670.4978282215175</v>
      </c>
      <c r="K173" s="322">
        <v>-772.4155722371515</v>
      </c>
      <c r="L173" s="321">
        <v>-169.3053593570089</v>
      </c>
      <c r="M173" s="323">
        <v>255.86305375439588</v>
      </c>
      <c r="N173" s="323">
        <v>-222.6956666821602</v>
      </c>
      <c r="O173" s="406">
        <v>-478.5587204365561</v>
      </c>
      <c r="S173" s="286" t="s">
        <v>301</v>
      </c>
      <c r="T173" s="286" t="s">
        <v>307</v>
      </c>
      <c r="U173" s="281"/>
    </row>
    <row r="174" spans="2:21" ht="15.75">
      <c r="B174" s="455" t="s">
        <v>222</v>
      </c>
      <c r="C174" s="456"/>
      <c r="D174" s="456"/>
      <c r="E174" s="457"/>
      <c r="F174" s="398">
        <v>-12310.731429000001</v>
      </c>
      <c r="G174" s="399">
        <v>-16009.313073000001</v>
      </c>
      <c r="H174" s="398">
        <v>-4517.629863190183</v>
      </c>
      <c r="I174" s="400">
        <v>-3687.0896954316877</v>
      </c>
      <c r="J174" s="400">
        <v>-4056.8525693924594</v>
      </c>
      <c r="K174" s="399">
        <v>-3785.6774287492804</v>
      </c>
      <c r="L174" s="398">
        <v>-3920.1626394687105</v>
      </c>
      <c r="M174" s="400">
        <v>-3111.0258198652527</v>
      </c>
      <c r="N174" s="400">
        <v>-3715.1247365583604</v>
      </c>
      <c r="O174" s="407">
        <v>-604.0989166931076</v>
      </c>
      <c r="S174" s="286" t="s">
        <v>301</v>
      </c>
      <c r="T174" s="286" t="s">
        <v>308</v>
      </c>
      <c r="U174" s="281"/>
    </row>
    <row r="175" spans="2:21" ht="15.75">
      <c r="B175" s="233" t="s">
        <v>257</v>
      </c>
      <c r="C175" s="180"/>
      <c r="D175" s="180"/>
      <c r="E175" s="180"/>
      <c r="F175" s="181"/>
      <c r="G175" s="181"/>
      <c r="H175" s="181"/>
      <c r="I175" s="181"/>
      <c r="J175" s="181"/>
      <c r="K175" s="181"/>
      <c r="L175" s="181"/>
      <c r="M175" s="181"/>
      <c r="N175" s="181"/>
      <c r="O175" s="408"/>
      <c r="S175" s="286"/>
      <c r="T175" s="286"/>
      <c r="U175" s="281"/>
    </row>
  </sheetData>
  <sheetProtection/>
  <mergeCells count="103">
    <mergeCell ref="B2:O2"/>
    <mergeCell ref="B4:D5"/>
    <mergeCell ref="E4:E6"/>
    <mergeCell ref="F4:G4"/>
    <mergeCell ref="H4:N4"/>
    <mergeCell ref="O4:O6"/>
    <mergeCell ref="H5:K5"/>
    <mergeCell ref="L5:N5"/>
    <mergeCell ref="B7:E7"/>
    <mergeCell ref="B8:E8"/>
    <mergeCell ref="B10:B12"/>
    <mergeCell ref="C10:C12"/>
    <mergeCell ref="B16:B19"/>
    <mergeCell ref="C19:D19"/>
    <mergeCell ref="B20:B24"/>
    <mergeCell ref="C20:C23"/>
    <mergeCell ref="C24:D24"/>
    <mergeCell ref="B25:B33"/>
    <mergeCell ref="C27:C28"/>
    <mergeCell ref="B37:O37"/>
    <mergeCell ref="B39:D40"/>
    <mergeCell ref="E39:E41"/>
    <mergeCell ref="F39:G39"/>
    <mergeCell ref="H39:N39"/>
    <mergeCell ref="O39:O41"/>
    <mergeCell ref="H40:K40"/>
    <mergeCell ref="L40:N40"/>
    <mergeCell ref="B42:E42"/>
    <mergeCell ref="B43:E43"/>
    <mergeCell ref="B45:B47"/>
    <mergeCell ref="C45:C47"/>
    <mergeCell ref="B51:B54"/>
    <mergeCell ref="C54:D54"/>
    <mergeCell ref="B55:B59"/>
    <mergeCell ref="C55:C58"/>
    <mergeCell ref="C59:D59"/>
    <mergeCell ref="B60:B68"/>
    <mergeCell ref="C62:C63"/>
    <mergeCell ref="B72:N82"/>
    <mergeCell ref="B85:O85"/>
    <mergeCell ref="B87:D88"/>
    <mergeCell ref="E87:E89"/>
    <mergeCell ref="F87:G87"/>
    <mergeCell ref="H87:N87"/>
    <mergeCell ref="O87:O89"/>
    <mergeCell ref="H88:K88"/>
    <mergeCell ref="L88:N88"/>
    <mergeCell ref="B90:E90"/>
    <mergeCell ref="B91:E91"/>
    <mergeCell ref="B93:B95"/>
    <mergeCell ref="C93:C95"/>
    <mergeCell ref="B99:B102"/>
    <mergeCell ref="C102:D102"/>
    <mergeCell ref="B103:B107"/>
    <mergeCell ref="C103:C106"/>
    <mergeCell ref="C107:D107"/>
    <mergeCell ref="B108:B116"/>
    <mergeCell ref="C110:C111"/>
    <mergeCell ref="B131:O131"/>
    <mergeCell ref="F133:G133"/>
    <mergeCell ref="H133:L133"/>
    <mergeCell ref="O133:O135"/>
    <mergeCell ref="H134:K134"/>
    <mergeCell ref="L134:N134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6:O146"/>
    <mergeCell ref="F148:G148"/>
    <mergeCell ref="H148:N148"/>
    <mergeCell ref="O148:O150"/>
    <mergeCell ref="H149:K149"/>
    <mergeCell ref="L149:N149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1:O161"/>
    <mergeCell ref="F163:G163"/>
    <mergeCell ref="H163:N163"/>
    <mergeCell ref="O163:O165"/>
    <mergeCell ref="H164:K164"/>
    <mergeCell ref="L164:N164"/>
    <mergeCell ref="B172:E172"/>
    <mergeCell ref="B173:E173"/>
    <mergeCell ref="B174:E174"/>
    <mergeCell ref="B166:E166"/>
    <mergeCell ref="B167:E167"/>
    <mergeCell ref="B168:E168"/>
    <mergeCell ref="B169:E169"/>
    <mergeCell ref="B170:E170"/>
    <mergeCell ref="B171:E171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2" horizontalDpi="600" verticalDpi="600" orientation="portrait" paperSize="9" scale="53" r:id="rId1"/>
  <rowBreaks count="1" manualBreakCount="1">
    <brk id="83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A1:BI96"/>
  <sheetViews>
    <sheetView zoomScalePageLayoutView="0" workbookViewId="0" topLeftCell="A1">
      <selection activeCell="BJ10" sqref="BJ10"/>
    </sheetView>
  </sheetViews>
  <sheetFormatPr defaultColWidth="11.421875" defaultRowHeight="15"/>
  <cols>
    <col min="1" max="1" width="75.28125" style="5" customWidth="1"/>
    <col min="2" max="61" width="5.7109375" style="5" customWidth="1"/>
    <col min="62" max="16384" width="11.421875" style="5" customWidth="1"/>
  </cols>
  <sheetData>
    <row r="1" spans="1:61" s="3" customFormat="1" ht="12.75">
      <c r="A1" s="7"/>
      <c r="B1" s="526" t="s">
        <v>233</v>
      </c>
      <c r="C1" s="527"/>
      <c r="D1" s="527"/>
      <c r="E1" s="528"/>
      <c r="F1" s="526" t="s">
        <v>234</v>
      </c>
      <c r="G1" s="527"/>
      <c r="H1" s="527"/>
      <c r="I1" s="528"/>
      <c r="J1" s="526" t="s">
        <v>235</v>
      </c>
      <c r="K1" s="527"/>
      <c r="L1" s="527"/>
      <c r="M1" s="528"/>
      <c r="N1" s="526" t="s">
        <v>236</v>
      </c>
      <c r="O1" s="527"/>
      <c r="P1" s="527"/>
      <c r="Q1" s="528"/>
      <c r="R1" s="526" t="s">
        <v>237</v>
      </c>
      <c r="S1" s="527"/>
      <c r="T1" s="527"/>
      <c r="U1" s="528"/>
      <c r="V1" s="526" t="s">
        <v>238</v>
      </c>
      <c r="W1" s="527"/>
      <c r="X1" s="527"/>
      <c r="Y1" s="528"/>
      <c r="Z1" s="526" t="s">
        <v>239</v>
      </c>
      <c r="AA1" s="527"/>
      <c r="AB1" s="527"/>
      <c r="AC1" s="528"/>
      <c r="AD1" s="526" t="s">
        <v>240</v>
      </c>
      <c r="AE1" s="527"/>
      <c r="AF1" s="527"/>
      <c r="AG1" s="528"/>
      <c r="AH1" s="526" t="s">
        <v>241</v>
      </c>
      <c r="AI1" s="527"/>
      <c r="AJ1" s="527"/>
      <c r="AK1" s="528"/>
      <c r="AL1" s="526" t="s">
        <v>242</v>
      </c>
      <c r="AM1" s="527"/>
      <c r="AN1" s="527"/>
      <c r="AO1" s="528"/>
      <c r="AP1" s="526" t="s">
        <v>243</v>
      </c>
      <c r="AQ1" s="527"/>
      <c r="AR1" s="527"/>
      <c r="AS1" s="528"/>
      <c r="AT1" s="526" t="s">
        <v>244</v>
      </c>
      <c r="AU1" s="527"/>
      <c r="AV1" s="527"/>
      <c r="AW1" s="528"/>
      <c r="AX1" s="526" t="s">
        <v>245</v>
      </c>
      <c r="AY1" s="527"/>
      <c r="AZ1" s="527"/>
      <c r="BA1" s="528"/>
      <c r="BB1" s="526" t="s">
        <v>246</v>
      </c>
      <c r="BC1" s="527"/>
      <c r="BD1" s="527"/>
      <c r="BE1" s="528"/>
      <c r="BF1" s="526" t="s">
        <v>247</v>
      </c>
      <c r="BG1" s="527"/>
      <c r="BH1" s="527"/>
      <c r="BI1" s="528"/>
    </row>
    <row r="2" spans="1:61" s="3" customFormat="1" ht="12.75">
      <c r="A2" s="8"/>
      <c r="B2" s="1" t="s">
        <v>15</v>
      </c>
      <c r="C2" s="1" t="s">
        <v>16</v>
      </c>
      <c r="D2" s="1" t="s">
        <v>17</v>
      </c>
      <c r="E2" s="1" t="s">
        <v>18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15</v>
      </c>
      <c r="W2" s="1" t="s">
        <v>16</v>
      </c>
      <c r="X2" s="1" t="s">
        <v>17</v>
      </c>
      <c r="Y2" s="1" t="s">
        <v>18</v>
      </c>
      <c r="Z2" s="1" t="s">
        <v>15</v>
      </c>
      <c r="AA2" s="1" t="s">
        <v>16</v>
      </c>
      <c r="AB2" s="1" t="s">
        <v>17</v>
      </c>
      <c r="AC2" s="1" t="s">
        <v>18</v>
      </c>
      <c r="AD2" s="1" t="s">
        <v>15</v>
      </c>
      <c r="AE2" s="1" t="s">
        <v>16</v>
      </c>
      <c r="AF2" s="1" t="s">
        <v>17</v>
      </c>
      <c r="AG2" s="1" t="s">
        <v>18</v>
      </c>
      <c r="AH2" s="1" t="s">
        <v>15</v>
      </c>
      <c r="AI2" s="1" t="s">
        <v>16</v>
      </c>
      <c r="AJ2" s="1" t="s">
        <v>17</v>
      </c>
      <c r="AK2" s="1" t="s">
        <v>18</v>
      </c>
      <c r="AL2" s="1" t="s">
        <v>15</v>
      </c>
      <c r="AM2" s="1" t="s">
        <v>16</v>
      </c>
      <c r="AN2" s="1" t="s">
        <v>17</v>
      </c>
      <c r="AO2" s="1" t="s">
        <v>18</v>
      </c>
      <c r="AP2" s="1" t="s">
        <v>15</v>
      </c>
      <c r="AQ2" s="1" t="s">
        <v>16</v>
      </c>
      <c r="AR2" s="1" t="s">
        <v>17</v>
      </c>
      <c r="AS2" s="1" t="s">
        <v>18</v>
      </c>
      <c r="AT2" s="1" t="s">
        <v>15</v>
      </c>
      <c r="AU2" s="1" t="s">
        <v>16</v>
      </c>
      <c r="AV2" s="1" t="s">
        <v>17</v>
      </c>
      <c r="AW2" s="1" t="s">
        <v>18</v>
      </c>
      <c r="AX2" s="1" t="s">
        <v>15</v>
      </c>
      <c r="AY2" s="1" t="s">
        <v>16</v>
      </c>
      <c r="AZ2" s="1" t="s">
        <v>17</v>
      </c>
      <c r="BA2" s="1" t="s">
        <v>18</v>
      </c>
      <c r="BB2" s="1" t="s">
        <v>15</v>
      </c>
      <c r="BC2" s="1" t="s">
        <v>16</v>
      </c>
      <c r="BD2" s="1" t="s">
        <v>17</v>
      </c>
      <c r="BE2" s="1" t="s">
        <v>18</v>
      </c>
      <c r="BF2" s="1" t="s">
        <v>15</v>
      </c>
      <c r="BG2" s="1" t="s">
        <v>16</v>
      </c>
      <c r="BH2" s="1" t="s">
        <v>17</v>
      </c>
      <c r="BI2" s="1" t="s">
        <v>63</v>
      </c>
    </row>
    <row r="3" spans="1:61" ht="12.75">
      <c r="A3" s="4" t="s">
        <v>27</v>
      </c>
      <c r="B3" s="2">
        <v>98.117137873128</v>
      </c>
      <c r="C3" s="2">
        <v>96.199937504704</v>
      </c>
      <c r="D3" s="2">
        <v>96.13254379590398</v>
      </c>
      <c r="E3" s="2">
        <v>102.00865411704001</v>
      </c>
      <c r="F3" s="2">
        <v>104.607690613184</v>
      </c>
      <c r="G3" s="2">
        <v>110.804535501704</v>
      </c>
      <c r="H3" s="2">
        <v>114.090860368144</v>
      </c>
      <c r="I3" s="2">
        <v>116.42065711777599</v>
      </c>
      <c r="J3" s="2">
        <v>126.209640016328</v>
      </c>
      <c r="K3" s="2">
        <v>125.39128797051998</v>
      </c>
      <c r="L3" s="2">
        <v>126.30753361336002</v>
      </c>
      <c r="M3" s="2">
        <v>125.699377331264</v>
      </c>
      <c r="N3" s="2">
        <v>128.72396311728798</v>
      </c>
      <c r="O3" s="2">
        <v>128.65219291012002</v>
      </c>
      <c r="P3" s="2">
        <v>127.773976140448</v>
      </c>
      <c r="Q3" s="2">
        <v>125.379048943456</v>
      </c>
      <c r="R3" s="2">
        <v>125.83339444737602</v>
      </c>
      <c r="S3" s="2">
        <v>124.90225765784801</v>
      </c>
      <c r="T3" s="2">
        <v>124.71738615740797</v>
      </c>
      <c r="U3" s="2">
        <v>124.61293790519201</v>
      </c>
      <c r="V3" s="2">
        <v>123.840988148815</v>
      </c>
      <c r="W3" s="2">
        <v>123.275423555534</v>
      </c>
      <c r="X3" s="2">
        <v>124.949492081488</v>
      </c>
      <c r="Y3" s="2">
        <v>123.175003022067</v>
      </c>
      <c r="Z3" s="2">
        <v>123.432141002338</v>
      </c>
      <c r="AA3" s="2">
        <v>126.53841814792699</v>
      </c>
      <c r="AB3" s="2">
        <v>123.93203426130401</v>
      </c>
      <c r="AC3" s="2">
        <v>125.40825650095098</v>
      </c>
      <c r="AD3" s="2">
        <v>123.258181520054</v>
      </c>
      <c r="AE3" s="2">
        <v>120.85221081737001</v>
      </c>
      <c r="AF3" s="2">
        <v>125.19691241476801</v>
      </c>
      <c r="AG3" s="2">
        <v>128.128387798832</v>
      </c>
      <c r="AH3" s="2">
        <v>132.301002448525</v>
      </c>
      <c r="AI3" s="2">
        <v>131.62943539260397</v>
      </c>
      <c r="AJ3" s="2">
        <v>134.01005571645797</v>
      </c>
      <c r="AK3" s="2">
        <v>135.532640330153</v>
      </c>
      <c r="AL3" s="2">
        <v>136.256868948007</v>
      </c>
      <c r="AM3" s="2">
        <v>140.40696170547398</v>
      </c>
      <c r="AN3" s="2">
        <v>139.98621139240498</v>
      </c>
      <c r="AO3" s="2">
        <v>139.99442970782997</v>
      </c>
      <c r="AP3" s="2">
        <v>143.336885825237</v>
      </c>
      <c r="AQ3" s="2">
        <v>143.979283431561</v>
      </c>
      <c r="AR3" s="2">
        <v>142.30133698225302</v>
      </c>
      <c r="AS3" s="2">
        <v>139.856136627099</v>
      </c>
      <c r="AT3" s="2">
        <v>130.980218403646</v>
      </c>
      <c r="AU3" s="2">
        <v>104.728209623639</v>
      </c>
      <c r="AV3" s="2">
        <v>128.79085940843999</v>
      </c>
      <c r="AW3" s="2">
        <v>128.995659502952</v>
      </c>
      <c r="AX3" s="2">
        <v>135.323209972749</v>
      </c>
      <c r="AY3" s="2">
        <v>141.367995993341</v>
      </c>
      <c r="AZ3" s="2">
        <v>146.564964854831</v>
      </c>
      <c r="BA3" s="2">
        <v>162.294051415844</v>
      </c>
      <c r="BB3" s="2">
        <v>174.86926248617</v>
      </c>
      <c r="BC3" s="2">
        <v>186.70801347941799</v>
      </c>
      <c r="BD3" s="2">
        <v>203.84677694312</v>
      </c>
      <c r="BE3" s="2">
        <v>194.933915175105</v>
      </c>
      <c r="BF3" s="2">
        <v>181.750938163592</v>
      </c>
      <c r="BG3" s="2">
        <v>179.710576862724</v>
      </c>
      <c r="BH3" s="2">
        <v>177.22829293077098</v>
      </c>
      <c r="BI3" s="2" t="s">
        <v>63</v>
      </c>
    </row>
    <row r="4" spans="1:61" ht="12.75">
      <c r="A4" s="4" t="s">
        <v>28</v>
      </c>
      <c r="B4" s="2">
        <v>85.781652685</v>
      </c>
      <c r="C4" s="2">
        <v>85.811950032</v>
      </c>
      <c r="D4" s="2">
        <v>87.840798507</v>
      </c>
      <c r="E4" s="2">
        <v>88.086566785</v>
      </c>
      <c r="F4" s="2">
        <v>92.87821779699999</v>
      </c>
      <c r="G4" s="2">
        <v>98.0939514</v>
      </c>
      <c r="H4" s="2">
        <v>100.76283332400001</v>
      </c>
      <c r="I4" s="2">
        <v>101.37991164200001</v>
      </c>
      <c r="J4" s="2">
        <v>105.770037898</v>
      </c>
      <c r="K4" s="2">
        <v>106.462435666</v>
      </c>
      <c r="L4" s="2">
        <v>107.440487104</v>
      </c>
      <c r="M4" s="2">
        <v>108.90752798099999</v>
      </c>
      <c r="N4" s="2">
        <v>111.10036426500001</v>
      </c>
      <c r="O4" s="2">
        <v>109.78325920500001</v>
      </c>
      <c r="P4" s="2">
        <v>112.995332575</v>
      </c>
      <c r="Q4" s="2">
        <v>109.68683620099999</v>
      </c>
      <c r="R4" s="2">
        <v>109.4619036</v>
      </c>
      <c r="S4" s="2">
        <v>110.378552991</v>
      </c>
      <c r="T4" s="2">
        <v>108.949592374</v>
      </c>
      <c r="U4" s="2">
        <v>109.279431266</v>
      </c>
      <c r="V4" s="2">
        <v>110.41327093</v>
      </c>
      <c r="W4" s="2">
        <v>107.941029456</v>
      </c>
      <c r="X4" s="2">
        <v>109.445697916</v>
      </c>
      <c r="Y4" s="2">
        <v>110.897978125</v>
      </c>
      <c r="Z4" s="2">
        <v>113.472189817</v>
      </c>
      <c r="AA4" s="2">
        <v>116.239557038</v>
      </c>
      <c r="AB4" s="2">
        <v>113.15855164</v>
      </c>
      <c r="AC4" s="2">
        <v>113.60528652800001</v>
      </c>
      <c r="AD4" s="2">
        <v>113.00349954999999</v>
      </c>
      <c r="AE4" s="2">
        <v>110.929198248</v>
      </c>
      <c r="AF4" s="2">
        <v>112.56114759</v>
      </c>
      <c r="AG4" s="2">
        <v>114.89353719</v>
      </c>
      <c r="AH4" s="2">
        <v>114.849364909</v>
      </c>
      <c r="AI4" s="2">
        <v>117.80395600800001</v>
      </c>
      <c r="AJ4" s="2">
        <v>120.35576432999999</v>
      </c>
      <c r="AK4" s="2">
        <v>121.45082292800001</v>
      </c>
      <c r="AL4" s="2">
        <v>120.07824134900002</v>
      </c>
      <c r="AM4" s="2">
        <v>122.108087718</v>
      </c>
      <c r="AN4" s="2">
        <v>125.197759803</v>
      </c>
      <c r="AO4" s="2">
        <v>125.754146555</v>
      </c>
      <c r="AP4" s="2">
        <v>128.496875289</v>
      </c>
      <c r="AQ4" s="2">
        <v>130.11927139500003</v>
      </c>
      <c r="AR4" s="2">
        <v>127.76275418799999</v>
      </c>
      <c r="AS4" s="2">
        <v>125.386748662</v>
      </c>
      <c r="AT4" s="2">
        <v>118.05059857599998</v>
      </c>
      <c r="AU4" s="2">
        <v>85.412178792</v>
      </c>
      <c r="AV4" s="2">
        <v>108.74777448299999</v>
      </c>
      <c r="AW4" s="2">
        <v>116.24032555000001</v>
      </c>
      <c r="AX4" s="2">
        <v>118.80335954000002</v>
      </c>
      <c r="AY4" s="2">
        <v>122.49953896499999</v>
      </c>
      <c r="AZ4" s="2">
        <v>125.730939487</v>
      </c>
      <c r="BA4" s="2">
        <v>132.387018546</v>
      </c>
      <c r="BB4" s="2">
        <v>141.25792215200002</v>
      </c>
      <c r="BC4" s="2">
        <v>145.011812365</v>
      </c>
      <c r="BD4" s="2">
        <v>155.498866602</v>
      </c>
      <c r="BE4" s="2">
        <v>154.138100414</v>
      </c>
      <c r="BF4" s="2">
        <v>151.39760224900002</v>
      </c>
      <c r="BG4" s="2">
        <v>154.19522349899998</v>
      </c>
      <c r="BH4" s="2">
        <v>151.965340406</v>
      </c>
      <c r="BI4" s="2" t="s">
        <v>63</v>
      </c>
    </row>
    <row r="5" spans="1:61" ht="12.75">
      <c r="A5" s="4" t="s">
        <v>29</v>
      </c>
      <c r="B5" s="2">
        <v>-12.335485188128008</v>
      </c>
      <c r="C5" s="2">
        <v>-10.38798747270399</v>
      </c>
      <c r="D5" s="2">
        <v>-8.29174528890399</v>
      </c>
      <c r="E5" s="2">
        <v>-13.922087332040006</v>
      </c>
      <c r="F5" s="2">
        <v>-11.729472816184007</v>
      </c>
      <c r="G5" s="2">
        <v>-12.710584101704</v>
      </c>
      <c r="H5" s="2">
        <v>-13.328027044144008</v>
      </c>
      <c r="I5" s="2">
        <v>-15.040745475775992</v>
      </c>
      <c r="J5" s="2">
        <v>-20.439602118328004</v>
      </c>
      <c r="K5" s="2">
        <v>-18.928852304519985</v>
      </c>
      <c r="L5" s="2">
        <v>-18.867046509360016</v>
      </c>
      <c r="M5" s="2">
        <v>-16.791849350263984</v>
      </c>
      <c r="N5" s="2">
        <v>-17.62359885228799</v>
      </c>
      <c r="O5" s="2">
        <v>-18.868933705120007</v>
      </c>
      <c r="P5" s="2">
        <v>-14.778643565447979</v>
      </c>
      <c r="Q5" s="2">
        <v>-15.692212742456002</v>
      </c>
      <c r="R5" s="2">
        <v>-16.371490847376002</v>
      </c>
      <c r="S5" s="2">
        <v>-14.523704666847989</v>
      </c>
      <c r="T5" s="2">
        <v>-15.767793783407978</v>
      </c>
      <c r="U5" s="2">
        <v>-15.333506639192011</v>
      </c>
      <c r="V5" s="2">
        <v>-13.427717218814992</v>
      </c>
      <c r="W5" s="2">
        <v>-15.334394099533988</v>
      </c>
      <c r="X5" s="2">
        <v>-15.503794165487983</v>
      </c>
      <c r="Y5" s="2">
        <v>-12.277024897067</v>
      </c>
      <c r="Z5" s="2">
        <v>-9.959951185337989</v>
      </c>
      <c r="AA5" s="2">
        <v>-10.298861109927005</v>
      </c>
      <c r="AB5" s="2">
        <v>-10.773482621304</v>
      </c>
      <c r="AC5" s="2">
        <v>-11.802969972950981</v>
      </c>
      <c r="AD5" s="2">
        <v>-10.254681970053992</v>
      </c>
      <c r="AE5" s="2">
        <v>-9.923012569369996</v>
      </c>
      <c r="AF5" s="2">
        <v>-12.635764824767998</v>
      </c>
      <c r="AG5" s="2">
        <v>-13.234850608831993</v>
      </c>
      <c r="AH5" s="2">
        <v>-17.451637539525006</v>
      </c>
      <c r="AI5" s="2">
        <v>-13.825479384603968</v>
      </c>
      <c r="AJ5" s="2">
        <v>-13.654291386457997</v>
      </c>
      <c r="AK5" s="2">
        <v>-14.081817402152993</v>
      </c>
      <c r="AL5" s="2">
        <v>-16.178627599006997</v>
      </c>
      <c r="AM5" s="2">
        <v>-18.298873987473986</v>
      </c>
      <c r="AN5" s="2">
        <v>-14.78845158940499</v>
      </c>
      <c r="AO5" s="2">
        <v>-14.24028315282998</v>
      </c>
      <c r="AP5" s="2">
        <v>-14.840010536236994</v>
      </c>
      <c r="AQ5" s="2">
        <v>-13.860012036560983</v>
      </c>
      <c r="AR5" s="2">
        <v>-14.538582794253008</v>
      </c>
      <c r="AS5" s="2">
        <v>-14.469387965099006</v>
      </c>
      <c r="AT5" s="2">
        <v>-12.92961982764602</v>
      </c>
      <c r="AU5" s="2">
        <v>-19.316030831638997</v>
      </c>
      <c r="AV5" s="2">
        <v>-20.043084925440002</v>
      </c>
      <c r="AW5" s="2">
        <v>-12.75533395295198</v>
      </c>
      <c r="AX5" s="2">
        <v>-16.519850432748978</v>
      </c>
      <c r="AY5" s="2">
        <v>-18.868457028341012</v>
      </c>
      <c r="AZ5" s="2">
        <v>-20.834025367830996</v>
      </c>
      <c r="BA5" s="2">
        <v>-29.907032869844013</v>
      </c>
      <c r="BB5" s="2">
        <v>-33.61134033416999</v>
      </c>
      <c r="BC5" s="2">
        <v>-41.69620111441799</v>
      </c>
      <c r="BD5" s="2">
        <v>-48.347910341120006</v>
      </c>
      <c r="BE5" s="2">
        <v>-40.79581476110499</v>
      </c>
      <c r="BF5" s="2">
        <v>-30.353335914591984</v>
      </c>
      <c r="BG5" s="2">
        <v>-25.515353363724003</v>
      </c>
      <c r="BH5" s="2">
        <v>-25.26295252477099</v>
      </c>
      <c r="BI5" s="2" t="s">
        <v>63</v>
      </c>
    </row>
    <row r="6" spans="1:61" s="3" customFormat="1" ht="12.75">
      <c r="A6" s="6" t="s">
        <v>31</v>
      </c>
      <c r="B6" s="2">
        <v>2.593032941</v>
      </c>
      <c r="C6" s="2">
        <v>2.51837657</v>
      </c>
      <c r="D6" s="2">
        <v>2.349942999</v>
      </c>
      <c r="E6" s="2">
        <v>2.484108083</v>
      </c>
      <c r="F6" s="2">
        <v>2.5399016160000003</v>
      </c>
      <c r="G6" s="2">
        <v>2.758616814</v>
      </c>
      <c r="H6" s="2">
        <v>2.8312022860000003</v>
      </c>
      <c r="I6" s="2">
        <v>2.898890687</v>
      </c>
      <c r="J6" s="2">
        <v>2.80163648</v>
      </c>
      <c r="K6" s="2">
        <v>2.7019889509999997</v>
      </c>
      <c r="L6" s="2">
        <v>2.759990508</v>
      </c>
      <c r="M6" s="2">
        <v>2.781581374</v>
      </c>
      <c r="N6" s="2">
        <v>2.653449592</v>
      </c>
      <c r="O6" s="2">
        <v>2.7414600620000003</v>
      </c>
      <c r="P6" s="2">
        <v>2.792946336</v>
      </c>
      <c r="Q6" s="2">
        <v>2.784059709</v>
      </c>
      <c r="R6" s="2">
        <v>2.8474757919999996</v>
      </c>
      <c r="S6" s="2">
        <v>2.9941526919999997</v>
      </c>
      <c r="T6" s="2">
        <v>2.978283021</v>
      </c>
      <c r="U6" s="2">
        <v>2.8632984710000002</v>
      </c>
      <c r="V6" s="2">
        <v>2.853437378</v>
      </c>
      <c r="W6" s="2">
        <v>2.841605603</v>
      </c>
      <c r="X6" s="2">
        <v>2.738292841</v>
      </c>
      <c r="Y6" s="2">
        <v>2.972564117</v>
      </c>
      <c r="Z6" s="2">
        <v>2.9810443749999997</v>
      </c>
      <c r="AA6" s="2">
        <v>3.0736800700000004</v>
      </c>
      <c r="AB6" s="2">
        <v>3.176882079</v>
      </c>
      <c r="AC6" s="2">
        <v>3.119562712</v>
      </c>
      <c r="AD6" s="2">
        <v>3.185987035</v>
      </c>
      <c r="AE6" s="2">
        <v>3.1971358409999997</v>
      </c>
      <c r="AF6" s="2">
        <v>3.486454224</v>
      </c>
      <c r="AG6" s="2">
        <v>3.525996959</v>
      </c>
      <c r="AH6" s="2">
        <v>3.5269613870000005</v>
      </c>
      <c r="AI6" s="2">
        <v>3.4906188970000005</v>
      </c>
      <c r="AJ6" s="2">
        <v>3.3321625630000002</v>
      </c>
      <c r="AK6" s="2">
        <v>3.407364327</v>
      </c>
      <c r="AL6" s="2">
        <v>3.3006893870000003</v>
      </c>
      <c r="AM6" s="2">
        <v>3.3658565790000003</v>
      </c>
      <c r="AN6" s="2">
        <v>3.2958083879999998</v>
      </c>
      <c r="AO6" s="2">
        <v>3.397216318</v>
      </c>
      <c r="AP6" s="2">
        <v>3.3965601639999994</v>
      </c>
      <c r="AQ6" s="2">
        <v>3.3709325239999997</v>
      </c>
      <c r="AR6" s="2">
        <v>3.4612982740000002</v>
      </c>
      <c r="AS6" s="2">
        <v>3.5583400849999998</v>
      </c>
      <c r="AT6" s="2">
        <v>3.503231991</v>
      </c>
      <c r="AU6" s="2">
        <v>3.4903622359999997</v>
      </c>
      <c r="AV6" s="2">
        <v>3.480708095</v>
      </c>
      <c r="AW6" s="2">
        <v>3.536405116</v>
      </c>
      <c r="AX6" s="2">
        <v>3.6684939360000004</v>
      </c>
      <c r="AY6" s="2">
        <v>3.8741936200000002</v>
      </c>
      <c r="AZ6" s="2">
        <v>4.091134181</v>
      </c>
      <c r="BA6" s="2">
        <v>4.063763371</v>
      </c>
      <c r="BB6" s="2">
        <v>4.25436282</v>
      </c>
      <c r="BC6" s="2">
        <v>4.3452072170000005</v>
      </c>
      <c r="BD6" s="2">
        <v>4.525984305</v>
      </c>
      <c r="BE6" s="2">
        <v>4.547652995</v>
      </c>
      <c r="BF6" s="2">
        <v>4.554198618</v>
      </c>
      <c r="BG6" s="2">
        <v>4.550569876</v>
      </c>
      <c r="BH6" s="2">
        <v>4.348664062</v>
      </c>
      <c r="BI6" s="2" t="s">
        <v>63</v>
      </c>
    </row>
    <row r="7" spans="1:61" s="3" customFormat="1" ht="12.75">
      <c r="A7" s="6" t="s">
        <v>32</v>
      </c>
      <c r="B7" s="2">
        <v>3.006668963</v>
      </c>
      <c r="C7" s="2">
        <v>2.933388223</v>
      </c>
      <c r="D7" s="2">
        <v>2.841636491</v>
      </c>
      <c r="E7" s="2">
        <v>2.708517153</v>
      </c>
      <c r="F7" s="2">
        <v>2.884611938</v>
      </c>
      <c r="G7" s="2">
        <v>3.2186229100000006</v>
      </c>
      <c r="H7" s="2">
        <v>3.5080888150000002</v>
      </c>
      <c r="I7" s="2">
        <v>3.7632153449999994</v>
      </c>
      <c r="J7" s="2">
        <v>3.870527223</v>
      </c>
      <c r="K7" s="2">
        <v>3.986560936</v>
      </c>
      <c r="L7" s="2">
        <v>3.9352312049999996</v>
      </c>
      <c r="M7" s="2">
        <v>3.982057505</v>
      </c>
      <c r="N7" s="2">
        <v>3.369940367</v>
      </c>
      <c r="O7" s="2">
        <v>3.5159791819999997</v>
      </c>
      <c r="P7" s="2">
        <v>3.747359889</v>
      </c>
      <c r="Q7" s="2">
        <v>4.408853742</v>
      </c>
      <c r="R7" s="2">
        <v>4.318310852000001</v>
      </c>
      <c r="S7" s="2">
        <v>4.0982333220000005</v>
      </c>
      <c r="T7" s="2">
        <v>3.89745719</v>
      </c>
      <c r="U7" s="2">
        <v>3.9052159059999996</v>
      </c>
      <c r="V7" s="2">
        <v>3.6893753809999996</v>
      </c>
      <c r="W7" s="2">
        <v>3.4847160510000004</v>
      </c>
      <c r="X7" s="2">
        <v>3.5389814959999994</v>
      </c>
      <c r="Y7" s="2">
        <v>3.852234488</v>
      </c>
      <c r="Z7" s="2">
        <v>3.794539571</v>
      </c>
      <c r="AA7" s="2">
        <v>3.966250309</v>
      </c>
      <c r="AB7" s="2">
        <v>3.994057945</v>
      </c>
      <c r="AC7" s="2">
        <v>3.7639877699999995</v>
      </c>
      <c r="AD7" s="2">
        <v>3.769395869</v>
      </c>
      <c r="AE7" s="2">
        <v>3.7729943200000005</v>
      </c>
      <c r="AF7" s="2">
        <v>3.307475834</v>
      </c>
      <c r="AG7" s="2">
        <v>3.1921187239999997</v>
      </c>
      <c r="AH7" s="2">
        <v>3.2007360639999995</v>
      </c>
      <c r="AI7" s="2">
        <v>3.336974601</v>
      </c>
      <c r="AJ7" s="2">
        <v>3.6559766149999997</v>
      </c>
      <c r="AK7" s="2">
        <v>3.644337384</v>
      </c>
      <c r="AL7" s="2">
        <v>3.497194793</v>
      </c>
      <c r="AM7" s="2">
        <v>3.779623584</v>
      </c>
      <c r="AN7" s="2">
        <v>3.716721184</v>
      </c>
      <c r="AO7" s="2">
        <v>3.8208528779999997</v>
      </c>
      <c r="AP7" s="2">
        <v>3.868288429</v>
      </c>
      <c r="AQ7" s="2">
        <v>3.8702598089999998</v>
      </c>
      <c r="AR7" s="2">
        <v>3.86452365</v>
      </c>
      <c r="AS7" s="2">
        <v>3.9349579810000006</v>
      </c>
      <c r="AT7" s="2">
        <v>4.095370899</v>
      </c>
      <c r="AU7" s="2">
        <v>4.110661445</v>
      </c>
      <c r="AV7" s="2">
        <v>3.5376232450000007</v>
      </c>
      <c r="AW7" s="2">
        <v>3.592797597</v>
      </c>
      <c r="AX7" s="2">
        <v>3.833006288</v>
      </c>
      <c r="AY7" s="2">
        <v>3.795427250000001</v>
      </c>
      <c r="AZ7" s="2">
        <v>4.161687806</v>
      </c>
      <c r="BA7" s="2">
        <v>4.627604408</v>
      </c>
      <c r="BB7" s="2">
        <v>4.927809031</v>
      </c>
      <c r="BC7" s="2">
        <v>5.542421847000001</v>
      </c>
      <c r="BD7" s="2">
        <v>6.3775318080000005</v>
      </c>
      <c r="BE7" s="2">
        <v>5.817072152000001</v>
      </c>
      <c r="BF7" s="2">
        <v>4.913090209</v>
      </c>
      <c r="BG7" s="2">
        <v>4.83970767</v>
      </c>
      <c r="BH7" s="2">
        <v>4.796555883</v>
      </c>
      <c r="BI7" s="2" t="s">
        <v>63</v>
      </c>
    </row>
    <row r="8" spans="1:61" s="3" customFormat="1" ht="12.75">
      <c r="A8" s="6" t="s">
        <v>35</v>
      </c>
      <c r="B8" s="2">
        <v>0.41363602199999994</v>
      </c>
      <c r="C8" s="2">
        <v>0.41501165300000004</v>
      </c>
      <c r="D8" s="2">
        <v>0.4916934919999999</v>
      </c>
      <c r="E8" s="2">
        <v>0.22440906999999993</v>
      </c>
      <c r="F8" s="2">
        <v>0.34471032200000024</v>
      </c>
      <c r="G8" s="2">
        <v>0.4600060960000003</v>
      </c>
      <c r="H8" s="2">
        <v>0.6768865290000001</v>
      </c>
      <c r="I8" s="2">
        <v>0.8643246579999999</v>
      </c>
      <c r="J8" s="2">
        <v>1.068890743</v>
      </c>
      <c r="K8" s="2">
        <v>1.2845719850000001</v>
      </c>
      <c r="L8" s="2">
        <v>1.1752406969999998</v>
      </c>
      <c r="M8" s="2">
        <v>1.200476131</v>
      </c>
      <c r="N8" s="2">
        <v>0.7164907749999999</v>
      </c>
      <c r="O8" s="2">
        <v>0.7745191199999997</v>
      </c>
      <c r="P8" s="2">
        <v>0.9544135530000003</v>
      </c>
      <c r="Q8" s="2">
        <v>1.624794033</v>
      </c>
      <c r="R8" s="2">
        <v>1.4708350600000002</v>
      </c>
      <c r="S8" s="2">
        <v>1.1040806300000001</v>
      </c>
      <c r="T8" s="2">
        <v>0.9191741690000004</v>
      </c>
      <c r="U8" s="2">
        <v>1.0419174349999996</v>
      </c>
      <c r="V8" s="2">
        <v>0.8359380030000001</v>
      </c>
      <c r="W8" s="2">
        <v>0.6431104480000001</v>
      </c>
      <c r="X8" s="2">
        <v>0.8006886549999996</v>
      </c>
      <c r="Y8" s="2">
        <v>0.879670371</v>
      </c>
      <c r="Z8" s="2">
        <v>0.813495196</v>
      </c>
      <c r="AA8" s="2">
        <v>0.8925702389999999</v>
      </c>
      <c r="AB8" s="2">
        <v>0.817175866</v>
      </c>
      <c r="AC8" s="2">
        <v>0.644425058</v>
      </c>
      <c r="AD8" s="2">
        <v>0.5834088340000001</v>
      </c>
      <c r="AE8" s="2">
        <v>0.5758584790000002</v>
      </c>
      <c r="AF8" s="2">
        <v>-0.1789783900000002</v>
      </c>
      <c r="AG8" s="2">
        <v>-0.33387823500000013</v>
      </c>
      <c r="AH8" s="2">
        <v>-0.32622532300000034</v>
      </c>
      <c r="AI8" s="2">
        <v>-0.1536442960000004</v>
      </c>
      <c r="AJ8" s="2">
        <v>0.32381405199999996</v>
      </c>
      <c r="AK8" s="2">
        <v>0.23697305700000038</v>
      </c>
      <c r="AL8" s="2">
        <v>0.19650540599999977</v>
      </c>
      <c r="AM8" s="2">
        <v>0.4137670049999997</v>
      </c>
      <c r="AN8" s="2">
        <v>0.42091279599999987</v>
      </c>
      <c r="AO8" s="2">
        <v>0.4236365599999997</v>
      </c>
      <c r="AP8" s="2">
        <v>0.4717282650000002</v>
      </c>
      <c r="AQ8" s="2">
        <v>0.49932728500000007</v>
      </c>
      <c r="AR8" s="2">
        <v>0.40322537599999964</v>
      </c>
      <c r="AS8" s="2">
        <v>0.3766178960000002</v>
      </c>
      <c r="AT8" s="2">
        <v>0.5921389079999999</v>
      </c>
      <c r="AU8" s="2">
        <v>0.620299209</v>
      </c>
      <c r="AV8" s="2">
        <v>0.05691515000000027</v>
      </c>
      <c r="AW8" s="2">
        <v>0.05639248100000009</v>
      </c>
      <c r="AX8" s="2">
        <v>0.16451235199999975</v>
      </c>
      <c r="AY8" s="2">
        <v>-0.0787663699999996</v>
      </c>
      <c r="AZ8" s="2">
        <v>0.07055362500000024</v>
      </c>
      <c r="BA8" s="2">
        <v>0.5638410370000001</v>
      </c>
      <c r="BB8" s="2">
        <v>0.6734462109999997</v>
      </c>
      <c r="BC8" s="2">
        <v>1.1972146300000002</v>
      </c>
      <c r="BD8" s="2">
        <v>1.851547503</v>
      </c>
      <c r="BE8" s="2">
        <v>1.269419157</v>
      </c>
      <c r="BF8" s="2">
        <v>0.35889159099999984</v>
      </c>
      <c r="BG8" s="2">
        <v>0.289137794</v>
      </c>
      <c r="BH8" s="2">
        <v>0.4478918210000004</v>
      </c>
      <c r="BI8" s="2" t="s">
        <v>63</v>
      </c>
    </row>
    <row r="9" spans="1:61" ht="12.75">
      <c r="A9" s="6" t="s">
        <v>33</v>
      </c>
      <c r="B9" s="2">
        <v>13.731032927</v>
      </c>
      <c r="C9" s="2">
        <v>13.073991999</v>
      </c>
      <c r="D9" s="2">
        <v>13.177165832999998</v>
      </c>
      <c r="E9" s="2">
        <v>14.575033168000001</v>
      </c>
      <c r="F9" s="2">
        <v>15.494119052999999</v>
      </c>
      <c r="G9" s="2">
        <v>16.795781076</v>
      </c>
      <c r="H9" s="2">
        <v>17.001640759999997</v>
      </c>
      <c r="I9" s="2">
        <v>17.438087091</v>
      </c>
      <c r="J9" s="2">
        <v>21.708147072</v>
      </c>
      <c r="K9" s="2">
        <v>21.443375534999998</v>
      </c>
      <c r="L9" s="2">
        <v>21.632195253000003</v>
      </c>
      <c r="M9" s="2">
        <v>22.434014254999997</v>
      </c>
      <c r="N9" s="2">
        <v>24.308286098999996</v>
      </c>
      <c r="O9" s="2">
        <v>23.75250449</v>
      </c>
      <c r="P9" s="2">
        <v>23.319118009999997</v>
      </c>
      <c r="Q9" s="2">
        <v>23.015046226000003</v>
      </c>
      <c r="R9" s="2">
        <v>23.512110973000002</v>
      </c>
      <c r="S9" s="2">
        <v>21.274390621</v>
      </c>
      <c r="T9" s="2">
        <v>22.196458827999997</v>
      </c>
      <c r="U9" s="2">
        <v>20.317922106</v>
      </c>
      <c r="V9" s="2">
        <v>20.60650736</v>
      </c>
      <c r="W9" s="2">
        <v>19.498942736</v>
      </c>
      <c r="X9" s="2">
        <v>19.380508588999998</v>
      </c>
      <c r="Y9" s="2">
        <v>16.840067979</v>
      </c>
      <c r="Z9" s="2">
        <v>15.213431432000002</v>
      </c>
      <c r="AA9" s="2">
        <v>15.650740314000002</v>
      </c>
      <c r="AB9" s="2">
        <v>14.502273135</v>
      </c>
      <c r="AC9" s="2">
        <v>12.494360600999997</v>
      </c>
      <c r="AD9" s="2">
        <v>9.826889766</v>
      </c>
      <c r="AE9" s="2">
        <v>10.293589698</v>
      </c>
      <c r="AF9" s="2">
        <v>12.062401148000001</v>
      </c>
      <c r="AG9" s="2">
        <v>13.227373287999999</v>
      </c>
      <c r="AH9" s="2">
        <v>15.145920691</v>
      </c>
      <c r="AI9" s="2">
        <v>13.362655151999999</v>
      </c>
      <c r="AJ9" s="2">
        <v>13.25491876</v>
      </c>
      <c r="AK9" s="2">
        <v>14.894128709</v>
      </c>
      <c r="AL9" s="2">
        <v>15.365069043</v>
      </c>
      <c r="AM9" s="2">
        <v>17.147582368</v>
      </c>
      <c r="AN9" s="2">
        <v>17.645575814</v>
      </c>
      <c r="AO9" s="2">
        <v>16.640255512</v>
      </c>
      <c r="AP9" s="2">
        <v>16.619974632</v>
      </c>
      <c r="AQ9" s="2">
        <v>16.847800117</v>
      </c>
      <c r="AR9" s="2">
        <v>15.047735306999998</v>
      </c>
      <c r="AS9" s="2">
        <v>14.031647776000002</v>
      </c>
      <c r="AT9" s="2">
        <v>12.03764317</v>
      </c>
      <c r="AU9" s="2">
        <v>7.556553319000001</v>
      </c>
      <c r="AV9" s="2">
        <v>9.170359090000002</v>
      </c>
      <c r="AW9" s="2">
        <v>8.567752823</v>
      </c>
      <c r="AX9" s="2">
        <v>12.187310753</v>
      </c>
      <c r="AY9" s="2">
        <v>13.918393643</v>
      </c>
      <c r="AZ9" s="2">
        <v>16.531172845999997</v>
      </c>
      <c r="BA9" s="2">
        <v>23.892777356</v>
      </c>
      <c r="BB9" s="2">
        <v>30.713852514</v>
      </c>
      <c r="BC9" s="2">
        <v>38.086712829</v>
      </c>
      <c r="BD9" s="2">
        <v>46.67436797999999</v>
      </c>
      <c r="BE9" s="2">
        <v>39.381803782000006</v>
      </c>
      <c r="BF9" s="2">
        <v>29.850130771999996</v>
      </c>
      <c r="BG9" s="2">
        <v>25.614259818999997</v>
      </c>
      <c r="BH9" s="2">
        <v>25.86334879</v>
      </c>
      <c r="BI9" s="2" t="s">
        <v>63</v>
      </c>
    </row>
    <row r="10" spans="1:61" ht="12.75">
      <c r="A10" s="6" t="s">
        <v>34</v>
      </c>
      <c r="B10" s="2">
        <v>3.6488147849999994</v>
      </c>
      <c r="C10" s="2">
        <v>3.5713225680000007</v>
      </c>
      <c r="D10" s="2">
        <v>3.6909809939999993</v>
      </c>
      <c r="E10" s="2">
        <v>3.796877373</v>
      </c>
      <c r="F10" s="2">
        <v>4.306166225</v>
      </c>
      <c r="G10" s="2">
        <v>5.073885818</v>
      </c>
      <c r="H10" s="2">
        <v>4.862074323</v>
      </c>
      <c r="I10" s="2">
        <v>4.6987801639999995</v>
      </c>
      <c r="J10" s="2">
        <v>6.258400009</v>
      </c>
      <c r="K10" s="2">
        <v>6.267073171</v>
      </c>
      <c r="L10" s="2">
        <v>6.172398688</v>
      </c>
      <c r="M10" s="2">
        <v>6.087364164</v>
      </c>
      <c r="N10" s="2">
        <v>6.7050858369999995</v>
      </c>
      <c r="O10" s="2">
        <v>5.876520939</v>
      </c>
      <c r="P10" s="2">
        <v>5.999118775</v>
      </c>
      <c r="Q10" s="2">
        <v>6.1299130019999994</v>
      </c>
      <c r="R10" s="2">
        <v>5.548341913</v>
      </c>
      <c r="S10" s="2">
        <v>5.376093681</v>
      </c>
      <c r="T10" s="2">
        <v>5.332404676</v>
      </c>
      <c r="U10" s="2">
        <v>5.255847979</v>
      </c>
      <c r="V10" s="2">
        <v>5.310541435999999</v>
      </c>
      <c r="W10" s="2">
        <v>5.080764772</v>
      </c>
      <c r="X10" s="2">
        <v>5.738268382</v>
      </c>
      <c r="Y10" s="2">
        <v>5.165998042</v>
      </c>
      <c r="Z10" s="2">
        <v>4.651085542</v>
      </c>
      <c r="AA10" s="2">
        <v>4.3924280289999995</v>
      </c>
      <c r="AB10" s="2">
        <v>4.073976021</v>
      </c>
      <c r="AC10" s="2">
        <v>4.192301896</v>
      </c>
      <c r="AD10" s="2">
        <v>3.24733314</v>
      </c>
      <c r="AE10" s="2">
        <v>3.1681061600000002</v>
      </c>
      <c r="AF10" s="2">
        <v>3.646975556</v>
      </c>
      <c r="AG10" s="2">
        <v>4.055126155</v>
      </c>
      <c r="AH10" s="2">
        <v>4.395577173</v>
      </c>
      <c r="AI10" s="2">
        <v>4.163766419</v>
      </c>
      <c r="AJ10" s="2">
        <v>4.37087067</v>
      </c>
      <c r="AK10" s="2">
        <v>4.938313008</v>
      </c>
      <c r="AL10" s="2">
        <v>4.8652421949999995</v>
      </c>
      <c r="AM10" s="2">
        <v>4.779554317</v>
      </c>
      <c r="AN10" s="2">
        <v>5.663500829</v>
      </c>
      <c r="AO10" s="2">
        <v>5.476369256</v>
      </c>
      <c r="AP10" s="2">
        <v>5.003620903999999</v>
      </c>
      <c r="AQ10" s="2">
        <v>4.787841591</v>
      </c>
      <c r="AR10" s="2">
        <v>4.60400941</v>
      </c>
      <c r="AS10" s="2">
        <v>3.8607395590000007</v>
      </c>
      <c r="AT10" s="2">
        <v>3.542503674</v>
      </c>
      <c r="AU10" s="2">
        <v>2.2418306539999997</v>
      </c>
      <c r="AV10" s="2">
        <v>3.056513685</v>
      </c>
      <c r="AW10" s="2">
        <v>3.3938864520000003</v>
      </c>
      <c r="AX10" s="2">
        <v>4.024044396</v>
      </c>
      <c r="AY10" s="2">
        <v>4.527001015</v>
      </c>
      <c r="AZ10" s="2">
        <v>6.378559869000001</v>
      </c>
      <c r="BA10" s="2">
        <v>7.555261776</v>
      </c>
      <c r="BB10" s="2">
        <v>7.760847811</v>
      </c>
      <c r="BC10" s="2">
        <v>9.523073678000001</v>
      </c>
      <c r="BD10" s="2">
        <v>11.216641715</v>
      </c>
      <c r="BE10" s="2">
        <v>10.684570515999999</v>
      </c>
      <c r="BF10" s="2">
        <v>9.90563424</v>
      </c>
      <c r="BG10" s="2">
        <v>8.282417347</v>
      </c>
      <c r="BH10" s="2">
        <v>7.935737294000001</v>
      </c>
      <c r="BI10" s="2" t="s">
        <v>63</v>
      </c>
    </row>
    <row r="11" spans="1:61" ht="12.75">
      <c r="A11" s="6" t="s">
        <v>36</v>
      </c>
      <c r="B11" s="2">
        <v>-10.082218142000002</v>
      </c>
      <c r="C11" s="2">
        <v>-9.502669431</v>
      </c>
      <c r="D11" s="2">
        <v>-9.486184839000002</v>
      </c>
      <c r="E11" s="2">
        <v>-10.778155794999998</v>
      </c>
      <c r="F11" s="2">
        <v>-11.187952828</v>
      </c>
      <c r="G11" s="2">
        <v>-11.721895258</v>
      </c>
      <c r="H11" s="2">
        <v>-12.139566437</v>
      </c>
      <c r="I11" s="2">
        <v>-12.739306927000001</v>
      </c>
      <c r="J11" s="2">
        <v>-15.449747063</v>
      </c>
      <c r="K11" s="2">
        <v>-15.176302364</v>
      </c>
      <c r="L11" s="2">
        <v>-15.459796565</v>
      </c>
      <c r="M11" s="2">
        <v>-16.346650090999997</v>
      </c>
      <c r="N11" s="2">
        <v>-17.603200261999998</v>
      </c>
      <c r="O11" s="2">
        <v>-17.875983550999997</v>
      </c>
      <c r="P11" s="2">
        <v>-17.319999235</v>
      </c>
      <c r="Q11" s="2">
        <v>-16.885133224</v>
      </c>
      <c r="R11" s="2">
        <v>-17.96376906</v>
      </c>
      <c r="S11" s="2">
        <v>-15.89829694</v>
      </c>
      <c r="T11" s="2">
        <v>-16.864054152</v>
      </c>
      <c r="U11" s="2">
        <v>-15.062074127</v>
      </c>
      <c r="V11" s="2">
        <v>-15.295965924</v>
      </c>
      <c r="W11" s="2">
        <v>-14.418177964</v>
      </c>
      <c r="X11" s="2">
        <v>-13.642240206999999</v>
      </c>
      <c r="Y11" s="2">
        <v>-11.674069937</v>
      </c>
      <c r="Z11" s="2">
        <v>-10.562345890000001</v>
      </c>
      <c r="AA11" s="2">
        <v>-11.258312285</v>
      </c>
      <c r="AB11" s="2">
        <v>-10.428297114000001</v>
      </c>
      <c r="AC11" s="2">
        <v>-8.302058705</v>
      </c>
      <c r="AD11" s="2">
        <v>-6.5795566260000005</v>
      </c>
      <c r="AE11" s="2">
        <v>-7.125483538</v>
      </c>
      <c r="AF11" s="2">
        <v>-8.415425592</v>
      </c>
      <c r="AG11" s="2">
        <v>-9.172247132999999</v>
      </c>
      <c r="AH11" s="2">
        <v>-10.750343518000001</v>
      </c>
      <c r="AI11" s="2">
        <v>-9.198888733</v>
      </c>
      <c r="AJ11" s="2">
        <v>-8.88404809</v>
      </c>
      <c r="AK11" s="2">
        <v>-9.955815700999999</v>
      </c>
      <c r="AL11" s="2">
        <v>-10.499826848000001</v>
      </c>
      <c r="AM11" s="2">
        <v>-12.368028051000001</v>
      </c>
      <c r="AN11" s="2">
        <v>-11.982074984999999</v>
      </c>
      <c r="AO11" s="2">
        <v>-11.163886255999998</v>
      </c>
      <c r="AP11" s="2">
        <v>-11.616353727999998</v>
      </c>
      <c r="AQ11" s="2">
        <v>-12.059958526</v>
      </c>
      <c r="AR11" s="2">
        <v>-10.443725897</v>
      </c>
      <c r="AS11" s="2">
        <v>-10.170908217000001</v>
      </c>
      <c r="AT11" s="2">
        <v>-8.495139496</v>
      </c>
      <c r="AU11" s="2">
        <v>-5.3147226650000015</v>
      </c>
      <c r="AV11" s="2">
        <v>-6.113845405</v>
      </c>
      <c r="AW11" s="2">
        <v>-5.173866371</v>
      </c>
      <c r="AX11" s="2">
        <v>-8.163266357</v>
      </c>
      <c r="AY11" s="2">
        <v>-9.391392628000002</v>
      </c>
      <c r="AZ11" s="2">
        <v>-10.152612976999997</v>
      </c>
      <c r="BA11" s="2">
        <v>-16.33751558</v>
      </c>
      <c r="BB11" s="2">
        <v>-22.953004702999998</v>
      </c>
      <c r="BC11" s="2">
        <v>-28.563639151</v>
      </c>
      <c r="BD11" s="2">
        <v>-35.457726265</v>
      </c>
      <c r="BE11" s="2">
        <v>-28.697233266</v>
      </c>
      <c r="BF11" s="2">
        <v>-19.944496532</v>
      </c>
      <c r="BG11" s="2">
        <v>-17.331842472</v>
      </c>
      <c r="BH11" s="2">
        <v>-17.927611495999997</v>
      </c>
      <c r="BI11" s="2" t="s">
        <v>63</v>
      </c>
    </row>
    <row r="12" spans="1:61" ht="12.75">
      <c r="A12" s="6" t="s">
        <v>37</v>
      </c>
      <c r="B12" s="2">
        <v>83.47940887300001</v>
      </c>
      <c r="C12" s="2">
        <v>82.241167891</v>
      </c>
      <c r="D12" s="2">
        <v>82.189517412</v>
      </c>
      <c r="E12" s="2">
        <v>86.614726704</v>
      </c>
      <c r="F12" s="2">
        <v>88.447363172</v>
      </c>
      <c r="G12" s="2">
        <v>93.23011084199999</v>
      </c>
      <c r="H12" s="2">
        <v>96.313296511</v>
      </c>
      <c r="I12" s="2">
        <v>98.20526413299999</v>
      </c>
      <c r="J12" s="2">
        <v>102.99163571800001</v>
      </c>
      <c r="K12" s="2">
        <v>102.608287568</v>
      </c>
      <c r="L12" s="2">
        <v>103.42469260899999</v>
      </c>
      <c r="M12" s="2">
        <v>101.77715807199999</v>
      </c>
      <c r="N12" s="2">
        <v>102.959988216</v>
      </c>
      <c r="O12" s="2">
        <v>103.61377710900001</v>
      </c>
      <c r="P12" s="2">
        <v>103.182891265</v>
      </c>
      <c r="Q12" s="2">
        <v>101.027426188</v>
      </c>
      <c r="R12" s="2">
        <v>100.995614931</v>
      </c>
      <c r="S12" s="2">
        <v>102.045817239</v>
      </c>
      <c r="T12" s="2">
        <v>101.023746713</v>
      </c>
      <c r="U12" s="2">
        <v>102.67337895700001</v>
      </c>
      <c r="V12" s="2">
        <v>102.004207909</v>
      </c>
      <c r="W12" s="2">
        <v>102.22308675</v>
      </c>
      <c r="X12" s="2">
        <v>104.12713803</v>
      </c>
      <c r="Y12" s="2">
        <v>104.65606749899999</v>
      </c>
      <c r="Z12" s="2">
        <v>106.64704476499999</v>
      </c>
      <c r="AA12" s="2">
        <v>109.29346514400001</v>
      </c>
      <c r="AB12" s="2">
        <v>107.55038464</v>
      </c>
      <c r="AC12" s="2">
        <v>111.17162962500001</v>
      </c>
      <c r="AD12" s="2">
        <v>111.259455555</v>
      </c>
      <c r="AE12" s="2">
        <v>108.34548174400001</v>
      </c>
      <c r="AF12" s="2">
        <v>110.764843894</v>
      </c>
      <c r="AG12" s="2">
        <v>112.61635217199999</v>
      </c>
      <c r="AH12" s="2">
        <v>114.78108638200001</v>
      </c>
      <c r="AI12" s="2">
        <v>116.09057140899999</v>
      </c>
      <c r="AJ12" s="2">
        <v>118.865955875</v>
      </c>
      <c r="AK12" s="2">
        <v>118.28835263900002</v>
      </c>
      <c r="AL12" s="2">
        <v>119.085228503</v>
      </c>
      <c r="AM12" s="2">
        <v>121.269880475</v>
      </c>
      <c r="AN12" s="2">
        <v>120.61072092299999</v>
      </c>
      <c r="AO12" s="2">
        <v>121.363749136</v>
      </c>
      <c r="AP12" s="2">
        <v>124.844998923</v>
      </c>
      <c r="AQ12" s="2">
        <v>125.04517568700001</v>
      </c>
      <c r="AR12" s="2">
        <v>125.111462608</v>
      </c>
      <c r="AS12" s="2">
        <v>123.51294385300001</v>
      </c>
      <c r="AT12" s="2">
        <v>116.50501301599999</v>
      </c>
      <c r="AU12" s="2">
        <v>94.40717924199998</v>
      </c>
      <c r="AV12" s="2">
        <v>117.074794641</v>
      </c>
      <c r="AW12" s="2">
        <v>118.009658768</v>
      </c>
      <c r="AX12" s="2">
        <v>120.967176753</v>
      </c>
      <c r="AY12" s="2">
        <v>125.05158941500001</v>
      </c>
      <c r="AZ12" s="2">
        <v>127.327348779</v>
      </c>
      <c r="BA12" s="2">
        <v>136.150170454</v>
      </c>
      <c r="BB12" s="2">
        <v>142.22536927</v>
      </c>
      <c r="BC12" s="2">
        <v>147.05167222499998</v>
      </c>
      <c r="BD12" s="2">
        <v>155.760105415</v>
      </c>
      <c r="BE12" s="2">
        <v>153.35085256799997</v>
      </c>
      <c r="BF12" s="2">
        <v>149.53506088100002</v>
      </c>
      <c r="BG12" s="2">
        <v>151.799838032</v>
      </c>
      <c r="BH12" s="2">
        <v>149.556949926</v>
      </c>
      <c r="BI12" s="2" t="s">
        <v>63</v>
      </c>
    </row>
    <row r="13" spans="1:61" ht="12.75">
      <c r="A13" s="6" t="s">
        <v>38</v>
      </c>
      <c r="B13" s="2">
        <v>76.812118881</v>
      </c>
      <c r="C13" s="2">
        <v>77.535376007</v>
      </c>
      <c r="D13" s="2">
        <v>79.280213969</v>
      </c>
      <c r="E13" s="2">
        <v>79.61366913900001</v>
      </c>
      <c r="F13" s="2">
        <v>83.75726342099999</v>
      </c>
      <c r="G13" s="2">
        <v>87.830123546</v>
      </c>
      <c r="H13" s="2">
        <v>90.12885917199999</v>
      </c>
      <c r="I13" s="2">
        <v>90.866545543</v>
      </c>
      <c r="J13" s="2">
        <v>92.693199725</v>
      </c>
      <c r="K13" s="2">
        <v>93.399883982</v>
      </c>
      <c r="L13" s="2">
        <v>94.70801477399999</v>
      </c>
      <c r="M13" s="2">
        <v>95.786758744</v>
      </c>
      <c r="N13" s="2">
        <v>98.288249065</v>
      </c>
      <c r="O13" s="2">
        <v>97.26197579500001</v>
      </c>
      <c r="P13" s="2">
        <v>100.493014275</v>
      </c>
      <c r="Q13" s="2">
        <v>96.488102687</v>
      </c>
      <c r="R13" s="2">
        <v>96.97176262600001</v>
      </c>
      <c r="S13" s="2">
        <v>97.939279565</v>
      </c>
      <c r="T13" s="2">
        <v>96.800709119</v>
      </c>
      <c r="U13" s="2">
        <v>96.759982403</v>
      </c>
      <c r="V13" s="2">
        <v>97.92091006599999</v>
      </c>
      <c r="W13" s="2">
        <v>96.65219448499998</v>
      </c>
      <c r="X13" s="2">
        <v>97.589490829</v>
      </c>
      <c r="Y13" s="2">
        <v>99.029459852</v>
      </c>
      <c r="Z13" s="2">
        <v>102.32589787299999</v>
      </c>
      <c r="AA13" s="2">
        <v>104.10526665799999</v>
      </c>
      <c r="AB13" s="2">
        <v>101.91695821500002</v>
      </c>
      <c r="AC13" s="2">
        <v>102.86432092499999</v>
      </c>
      <c r="AD13" s="2">
        <v>101.99835025399999</v>
      </c>
      <c r="AE13" s="2">
        <v>100.522835151</v>
      </c>
      <c r="AF13" s="2">
        <v>102.51328570700002</v>
      </c>
      <c r="AG13" s="2">
        <v>104.548112615</v>
      </c>
      <c r="AH13" s="2">
        <v>104.031236934</v>
      </c>
      <c r="AI13" s="2">
        <v>107.185994034</v>
      </c>
      <c r="AJ13" s="2">
        <v>108.96169719000001</v>
      </c>
      <c r="AK13" s="2">
        <v>109.762304267</v>
      </c>
      <c r="AL13" s="2">
        <v>108.77231686</v>
      </c>
      <c r="AM13" s="2">
        <v>110.70464550999999</v>
      </c>
      <c r="AN13" s="2">
        <v>112.454511765</v>
      </c>
      <c r="AO13" s="2">
        <v>112.89503008499999</v>
      </c>
      <c r="AP13" s="2">
        <v>116.470925318</v>
      </c>
      <c r="AQ13" s="2">
        <v>117.27211567199998</v>
      </c>
      <c r="AR13" s="2">
        <v>115.45754867199999</v>
      </c>
      <c r="AS13" s="2">
        <v>113.839305412</v>
      </c>
      <c r="AT13" s="2">
        <v>106.937078308</v>
      </c>
      <c r="AU13" s="2">
        <v>76.560024118</v>
      </c>
      <c r="AV13" s="2">
        <v>99.29963289000001</v>
      </c>
      <c r="AW13" s="2">
        <v>106.093475476</v>
      </c>
      <c r="AX13" s="2">
        <v>107.075462534</v>
      </c>
      <c r="AY13" s="2">
        <v>110.25879028900002</v>
      </c>
      <c r="AZ13" s="2">
        <v>111.339796279</v>
      </c>
      <c r="BA13" s="2">
        <v>116.14890462699998</v>
      </c>
      <c r="BB13" s="2">
        <v>124.56944313100001</v>
      </c>
      <c r="BC13" s="2">
        <v>126.438876185</v>
      </c>
      <c r="BD13" s="2">
        <v>134.428868815</v>
      </c>
      <c r="BE13" s="2">
        <v>133.572914694</v>
      </c>
      <c r="BF13" s="2">
        <v>132.82353196900002</v>
      </c>
      <c r="BG13" s="2">
        <v>137.67488728</v>
      </c>
      <c r="BH13" s="2">
        <v>135.551981474</v>
      </c>
      <c r="BI13" s="2" t="s">
        <v>63</v>
      </c>
    </row>
    <row r="14" spans="1:61" ht="12.75">
      <c r="A14" s="6" t="s">
        <v>39</v>
      </c>
      <c r="B14" s="2">
        <v>-6.6672899920000015</v>
      </c>
      <c r="C14" s="2">
        <v>-4.705791884000002</v>
      </c>
      <c r="D14" s="2">
        <v>-2.9093034430000007</v>
      </c>
      <c r="E14" s="2">
        <v>-7.001057564999992</v>
      </c>
      <c r="F14" s="2">
        <v>-4.690099751000002</v>
      </c>
      <c r="G14" s="2">
        <v>-5.399987296000007</v>
      </c>
      <c r="H14" s="2">
        <v>-6.184437339000008</v>
      </c>
      <c r="I14" s="2">
        <v>-7.338718589999993</v>
      </c>
      <c r="J14" s="2">
        <v>-10.298435993000007</v>
      </c>
      <c r="K14" s="2">
        <v>-9.208403585999998</v>
      </c>
      <c r="L14" s="2">
        <v>-8.71667783500001</v>
      </c>
      <c r="M14" s="2">
        <v>-5.990399328</v>
      </c>
      <c r="N14" s="2">
        <v>-4.671739151000009</v>
      </c>
      <c r="O14" s="2">
        <v>-6.351801314000004</v>
      </c>
      <c r="P14" s="2">
        <v>-2.689876990000004</v>
      </c>
      <c r="Q14" s="2">
        <v>-4.539323501000017</v>
      </c>
      <c r="R14" s="2">
        <v>-4.023852305000004</v>
      </c>
      <c r="S14" s="2">
        <v>-4.106537673999996</v>
      </c>
      <c r="T14" s="2">
        <v>-4.223037594000005</v>
      </c>
      <c r="U14" s="2">
        <v>-5.913396553999999</v>
      </c>
      <c r="V14" s="2">
        <v>-4.0832978430000075</v>
      </c>
      <c r="W14" s="2">
        <v>-5.570892265000009</v>
      </c>
      <c r="X14" s="2">
        <v>-6.537647200999996</v>
      </c>
      <c r="Y14" s="2">
        <v>-5.6266076469999895</v>
      </c>
      <c r="Z14" s="2">
        <v>-4.321146891999982</v>
      </c>
      <c r="AA14" s="2">
        <v>-5.188198486000008</v>
      </c>
      <c r="AB14" s="2">
        <v>-5.633426424999991</v>
      </c>
      <c r="AC14" s="2">
        <v>-8.307308699999995</v>
      </c>
      <c r="AD14" s="2">
        <v>-9.261105301000011</v>
      </c>
      <c r="AE14" s="2">
        <v>-7.822646593000005</v>
      </c>
      <c r="AF14" s="2">
        <v>-8.251558186999981</v>
      </c>
      <c r="AG14" s="2">
        <v>-8.068239557</v>
      </c>
      <c r="AH14" s="2">
        <v>-10.749849448</v>
      </c>
      <c r="AI14" s="2">
        <v>-8.904577375</v>
      </c>
      <c r="AJ14" s="2">
        <v>-9.904258684999993</v>
      </c>
      <c r="AK14" s="2">
        <v>-8.526048372000012</v>
      </c>
      <c r="AL14" s="2">
        <v>-10.312911642999993</v>
      </c>
      <c r="AM14" s="2">
        <v>-10.565234965000004</v>
      </c>
      <c r="AN14" s="2">
        <v>-8.156209157999998</v>
      </c>
      <c r="AO14" s="2">
        <v>-8.468719050999992</v>
      </c>
      <c r="AP14" s="2">
        <v>-8.374073605000005</v>
      </c>
      <c r="AQ14" s="2">
        <v>-7.773060015000003</v>
      </c>
      <c r="AR14" s="2">
        <v>-9.653913936000004</v>
      </c>
      <c r="AS14" s="2">
        <v>-9.67363844100001</v>
      </c>
      <c r="AT14" s="2">
        <v>-9.567934707999994</v>
      </c>
      <c r="AU14" s="2">
        <v>-17.84715512399999</v>
      </c>
      <c r="AV14" s="2">
        <v>-17.775161751</v>
      </c>
      <c r="AW14" s="2">
        <v>-11.916183292000001</v>
      </c>
      <c r="AX14" s="2">
        <v>-13.891714219</v>
      </c>
      <c r="AY14" s="2">
        <v>-14.792799125999998</v>
      </c>
      <c r="AZ14" s="2">
        <v>-15.987552499999998</v>
      </c>
      <c r="BA14" s="2">
        <v>-20.001265827000005</v>
      </c>
      <c r="BB14" s="2">
        <v>-17.655926138999995</v>
      </c>
      <c r="BC14" s="2">
        <v>-20.612796039999985</v>
      </c>
      <c r="BD14" s="2">
        <v>-21.33123660000001</v>
      </c>
      <c r="BE14" s="2">
        <v>-19.777937873999996</v>
      </c>
      <c r="BF14" s="2">
        <v>-16.711528911999995</v>
      </c>
      <c r="BG14" s="2">
        <v>-14.12495075199999</v>
      </c>
      <c r="BH14" s="2">
        <v>-14.004968451999993</v>
      </c>
      <c r="BI14" s="2" t="s">
        <v>63</v>
      </c>
    </row>
    <row r="15" spans="1:61" ht="12.75">
      <c r="A15" s="6" t="s">
        <v>136</v>
      </c>
      <c r="B15" s="2">
        <v>0.909736388</v>
      </c>
      <c r="C15" s="2">
        <v>0.8603827549999998</v>
      </c>
      <c r="D15" s="2">
        <v>0.917950439</v>
      </c>
      <c r="E15" s="2">
        <v>0.957314038</v>
      </c>
      <c r="F15" s="2">
        <v>0.898634966</v>
      </c>
      <c r="G15" s="2">
        <v>0.9079879720000001</v>
      </c>
      <c r="H15" s="2">
        <v>0.939853319</v>
      </c>
      <c r="I15" s="2">
        <v>0.8969656470000001</v>
      </c>
      <c r="J15" s="2">
        <v>0.929021757</v>
      </c>
      <c r="K15" s="2">
        <v>0.974255253</v>
      </c>
      <c r="L15" s="2">
        <v>0.942104634</v>
      </c>
      <c r="M15" s="2">
        <v>0.9459032580000001</v>
      </c>
      <c r="N15" s="2">
        <v>0.9882743429999998</v>
      </c>
      <c r="O15" s="2">
        <v>0.91019368</v>
      </c>
      <c r="P15" s="2">
        <v>0.885270391</v>
      </c>
      <c r="Q15" s="2">
        <v>0.903980807</v>
      </c>
      <c r="R15" s="2">
        <v>0.9198134110000001</v>
      </c>
      <c r="S15" s="2">
        <v>0.9417318750000001</v>
      </c>
      <c r="T15" s="2">
        <v>0.878075619</v>
      </c>
      <c r="U15" s="2">
        <v>0.8889087770000001</v>
      </c>
      <c r="V15" s="2">
        <v>0.8952014779999999</v>
      </c>
      <c r="W15" s="2">
        <v>1.200239373</v>
      </c>
      <c r="X15" s="2">
        <v>0.8387092829999999</v>
      </c>
      <c r="Y15" s="2">
        <v>0.8810712209999999</v>
      </c>
      <c r="Z15" s="2">
        <v>0.890289456</v>
      </c>
      <c r="AA15" s="2">
        <v>0.860241526</v>
      </c>
      <c r="AB15" s="2">
        <v>0.8731714</v>
      </c>
      <c r="AC15" s="2">
        <v>0.872966812</v>
      </c>
      <c r="AD15" s="2">
        <v>0.8496532159999999</v>
      </c>
      <c r="AE15" s="2">
        <v>0.805948244</v>
      </c>
      <c r="AF15" s="2">
        <v>0.816905163</v>
      </c>
      <c r="AG15" s="2">
        <v>0.8618482769999999</v>
      </c>
      <c r="AH15" s="2">
        <v>0.882594883</v>
      </c>
      <c r="AI15" s="2">
        <v>0.7936931190000001</v>
      </c>
      <c r="AJ15" s="2">
        <v>0.769699333</v>
      </c>
      <c r="AK15" s="2">
        <v>0.877183653</v>
      </c>
      <c r="AL15" s="2">
        <v>0.7897651869999999</v>
      </c>
      <c r="AM15" s="2">
        <v>0.7939248809999999</v>
      </c>
      <c r="AN15" s="2">
        <v>0.8492297189999999</v>
      </c>
      <c r="AO15" s="2">
        <v>0.8197701789999999</v>
      </c>
      <c r="AP15" s="2">
        <v>0.8371744200000001</v>
      </c>
      <c r="AQ15" s="2">
        <v>0.803999556</v>
      </c>
      <c r="AR15" s="2">
        <v>0.814687549</v>
      </c>
      <c r="AS15" s="2">
        <v>0.8122085260000002</v>
      </c>
      <c r="AT15" s="2">
        <v>0.78148435</v>
      </c>
      <c r="AU15" s="2">
        <v>0.6056469239999999</v>
      </c>
      <c r="AV15" s="2">
        <v>0.772151033</v>
      </c>
      <c r="AW15" s="2">
        <v>0.805239418</v>
      </c>
      <c r="AX15" s="2">
        <v>0.812618206</v>
      </c>
      <c r="AY15" s="2">
        <v>0.883550675</v>
      </c>
      <c r="AZ15" s="2">
        <v>0.945243598</v>
      </c>
      <c r="BA15" s="2">
        <v>1.068042336</v>
      </c>
      <c r="BB15" s="2">
        <v>0.986868867</v>
      </c>
      <c r="BC15" s="2">
        <v>1.021202535</v>
      </c>
      <c r="BD15" s="2">
        <v>0.964305521</v>
      </c>
      <c r="BE15" s="2">
        <v>1.0266940230000001</v>
      </c>
      <c r="BF15" s="2">
        <v>1.0138059799999999</v>
      </c>
      <c r="BG15" s="2">
        <v>1.0501998</v>
      </c>
      <c r="BH15" s="2">
        <v>0.969336946</v>
      </c>
      <c r="BI15" s="2" t="s">
        <v>63</v>
      </c>
    </row>
    <row r="16" spans="1:61" ht="12.75">
      <c r="A16" s="6" t="s">
        <v>137</v>
      </c>
      <c r="B16" s="2">
        <v>0.8349440880000001</v>
      </c>
      <c r="C16" s="2">
        <v>0.729271596</v>
      </c>
      <c r="D16" s="2">
        <v>0.732416292</v>
      </c>
      <c r="E16" s="2">
        <v>0.850572875</v>
      </c>
      <c r="F16" s="2">
        <v>0.77680748</v>
      </c>
      <c r="G16" s="2">
        <v>0.7492502360000001</v>
      </c>
      <c r="H16" s="2">
        <v>0.8349817250000001</v>
      </c>
      <c r="I16" s="2">
        <v>0.8084699969999999</v>
      </c>
      <c r="J16" s="2">
        <v>0.966086892</v>
      </c>
      <c r="K16" s="2">
        <v>0.8651088380000002</v>
      </c>
      <c r="L16" s="2">
        <v>0.8515983069999999</v>
      </c>
      <c r="M16" s="2">
        <v>0.906545193</v>
      </c>
      <c r="N16" s="2">
        <v>0.862847248</v>
      </c>
      <c r="O16" s="2">
        <v>1.2030930990000002</v>
      </c>
      <c r="P16" s="2">
        <v>0.900123133</v>
      </c>
      <c r="Q16" s="2">
        <v>0.7932779059999999</v>
      </c>
      <c r="R16" s="2">
        <v>0.8480461490000001</v>
      </c>
      <c r="S16" s="2">
        <v>0.9217765539999999</v>
      </c>
      <c r="T16" s="2">
        <v>0.7858819199999999</v>
      </c>
      <c r="U16" s="2">
        <v>1.2656658260000002</v>
      </c>
      <c r="V16" s="2">
        <v>0.8363725449999999</v>
      </c>
      <c r="W16" s="2">
        <v>0.814560119</v>
      </c>
      <c r="X16" s="2">
        <v>0.740894415</v>
      </c>
      <c r="Y16" s="2">
        <v>0.8441539570000001</v>
      </c>
      <c r="Z16" s="2">
        <v>0.81948929</v>
      </c>
      <c r="AA16" s="2">
        <v>0.7922541129999999</v>
      </c>
      <c r="AB16" s="2">
        <v>0.9446395940000001</v>
      </c>
      <c r="AC16" s="2">
        <v>0.7629670490000001</v>
      </c>
      <c r="AD16" s="2">
        <v>1.531402603</v>
      </c>
      <c r="AE16" s="2">
        <v>0.7544549930000001</v>
      </c>
      <c r="AF16" s="2">
        <v>0.7885368580000002</v>
      </c>
      <c r="AG16" s="2">
        <v>0.677785995</v>
      </c>
      <c r="AH16" s="2">
        <v>0.725698079</v>
      </c>
      <c r="AI16" s="2">
        <v>0.81587991</v>
      </c>
      <c r="AJ16" s="2">
        <v>0.82905179</v>
      </c>
      <c r="AK16" s="2">
        <v>0.935915743</v>
      </c>
      <c r="AL16" s="2">
        <v>0.776258389</v>
      </c>
      <c r="AM16" s="2">
        <v>0.6965470210000001</v>
      </c>
      <c r="AN16" s="2">
        <v>0.7444282759999999</v>
      </c>
      <c r="AO16" s="2">
        <v>0.950079424</v>
      </c>
      <c r="AP16" s="2">
        <v>0.8680204400000001</v>
      </c>
      <c r="AQ16" s="2">
        <v>0.867072596</v>
      </c>
      <c r="AR16" s="2">
        <v>0.8238347740000002</v>
      </c>
      <c r="AS16" s="2">
        <v>0.8381985580000001</v>
      </c>
      <c r="AT16" s="2">
        <v>0.7403945469999998</v>
      </c>
      <c r="AU16" s="2">
        <v>0.455672279</v>
      </c>
      <c r="AV16" s="2">
        <v>0.642876485</v>
      </c>
      <c r="AW16" s="2">
        <v>0.7968025740000001</v>
      </c>
      <c r="AX16" s="2">
        <v>0.8374495220000001</v>
      </c>
      <c r="AY16" s="2">
        <v>0.8268377160000001</v>
      </c>
      <c r="AZ16" s="2">
        <v>0.997513496</v>
      </c>
      <c r="BA16" s="2">
        <v>0.9788849929999999</v>
      </c>
      <c r="BB16" s="2">
        <v>0.9139521830000001</v>
      </c>
      <c r="BC16" s="2">
        <v>0.955922204</v>
      </c>
      <c r="BD16" s="2">
        <v>0.9584765030000001</v>
      </c>
      <c r="BE16" s="2">
        <v>1.159857975</v>
      </c>
      <c r="BF16" s="2">
        <v>1.0512541770000001</v>
      </c>
      <c r="BG16" s="2">
        <v>0.9283148090000001</v>
      </c>
      <c r="BH16" s="2">
        <v>0.935542571</v>
      </c>
      <c r="BI16" s="2" t="s">
        <v>63</v>
      </c>
    </row>
    <row r="17" spans="1:61" ht="12.75">
      <c r="A17" s="6" t="s">
        <v>138</v>
      </c>
      <c r="B17" s="2">
        <v>-0.07479229999999992</v>
      </c>
      <c r="C17" s="2">
        <v>-0.13111115899999984</v>
      </c>
      <c r="D17" s="2">
        <v>-0.18553414699999993</v>
      </c>
      <c r="E17" s="2">
        <v>-0.10674116299999997</v>
      </c>
      <c r="F17" s="2">
        <v>-0.12182748600000019</v>
      </c>
      <c r="G17" s="2">
        <v>-0.15873773600000002</v>
      </c>
      <c r="H17" s="2">
        <v>-0.10487159399999998</v>
      </c>
      <c r="I17" s="2">
        <v>-0.08849565000000009</v>
      </c>
      <c r="J17" s="2">
        <v>0.037065135</v>
      </c>
      <c r="K17" s="2">
        <v>-0.109146415</v>
      </c>
      <c r="L17" s="2">
        <v>-0.09050632700000005</v>
      </c>
      <c r="M17" s="2">
        <v>-0.03935806500000001</v>
      </c>
      <c r="N17" s="2">
        <v>-0.12542709499999996</v>
      </c>
      <c r="O17" s="2">
        <v>0.29289941899999994</v>
      </c>
      <c r="P17" s="2">
        <v>0.014852741999999978</v>
      </c>
      <c r="Q17" s="2">
        <v>-0.11070290100000005</v>
      </c>
      <c r="R17" s="2">
        <v>-0.07176726200000007</v>
      </c>
      <c r="S17" s="2">
        <v>-0.01995532100000014</v>
      </c>
      <c r="T17" s="2">
        <v>-0.092193699</v>
      </c>
      <c r="U17" s="2">
        <v>0.376757049</v>
      </c>
      <c r="V17" s="2">
        <v>-0.05882893300000006</v>
      </c>
      <c r="W17" s="2">
        <v>-0.3856792540000001</v>
      </c>
      <c r="X17" s="2">
        <v>-0.09781486799999987</v>
      </c>
      <c r="Y17" s="2">
        <v>-0.03691726399999982</v>
      </c>
      <c r="Z17" s="2">
        <v>-0.07080016599999998</v>
      </c>
      <c r="AA17" s="2">
        <v>-0.06798741300000007</v>
      </c>
      <c r="AB17" s="2">
        <v>0.07146819400000004</v>
      </c>
      <c r="AC17" s="2">
        <v>-0.109999763</v>
      </c>
      <c r="AD17" s="2">
        <v>0.6817493869999999</v>
      </c>
      <c r="AE17" s="2">
        <v>-0.05149325099999999</v>
      </c>
      <c r="AF17" s="2">
        <v>-0.028368304999999965</v>
      </c>
      <c r="AG17" s="2">
        <v>-0.184062282</v>
      </c>
      <c r="AH17" s="2">
        <v>-0.15689680399999992</v>
      </c>
      <c r="AI17" s="2">
        <v>0.022186791000000084</v>
      </c>
      <c r="AJ17" s="2">
        <v>0.059352456999999983</v>
      </c>
      <c r="AK17" s="2">
        <v>0.05873209000000003</v>
      </c>
      <c r="AL17" s="2">
        <v>-0.013506797999999947</v>
      </c>
      <c r="AM17" s="2">
        <v>-0.09737785999999994</v>
      </c>
      <c r="AN17" s="2">
        <v>-0.10480144300000001</v>
      </c>
      <c r="AO17" s="2">
        <v>0.13030924499999996</v>
      </c>
      <c r="AP17" s="2">
        <v>0.030846020000000068</v>
      </c>
      <c r="AQ17" s="2">
        <v>0.06307304</v>
      </c>
      <c r="AR17" s="2">
        <v>0.009147225000000021</v>
      </c>
      <c r="AS17" s="2">
        <v>0.025990031999999927</v>
      </c>
      <c r="AT17" s="2">
        <v>-0.04108980300000004</v>
      </c>
      <c r="AU17" s="2">
        <v>-0.149974645</v>
      </c>
      <c r="AV17" s="2">
        <v>-0.129274548</v>
      </c>
      <c r="AW17" s="2">
        <v>-0.008436844000000008</v>
      </c>
      <c r="AX17" s="2">
        <v>0.024831316000000044</v>
      </c>
      <c r="AY17" s="2">
        <v>-0.056712958999999896</v>
      </c>
      <c r="AZ17" s="2">
        <v>0.052269897999999954</v>
      </c>
      <c r="BA17" s="2">
        <v>-0.08915734300000003</v>
      </c>
      <c r="BB17" s="2">
        <v>-0.07291668400000004</v>
      </c>
      <c r="BC17" s="2">
        <v>-0.06528033099999998</v>
      </c>
      <c r="BD17" s="2">
        <v>-0.005829018000000019</v>
      </c>
      <c r="BE17" s="2">
        <v>0.1331639519999999</v>
      </c>
      <c r="BF17" s="2">
        <v>0.03744819700000005</v>
      </c>
      <c r="BG17" s="2">
        <v>-0.1218849909999999</v>
      </c>
      <c r="BH17" s="2">
        <v>-0.033794375</v>
      </c>
      <c r="BI17" s="2" t="s">
        <v>63</v>
      </c>
    </row>
    <row r="18" spans="1:61" ht="12.75">
      <c r="A18" s="6" t="s">
        <v>139</v>
      </c>
      <c r="B18" s="2">
        <v>8.855418353</v>
      </c>
      <c r="C18" s="2">
        <v>8.909443356</v>
      </c>
      <c r="D18" s="2">
        <v>8.361074792</v>
      </c>
      <c r="E18" s="2">
        <v>8.821577715</v>
      </c>
      <c r="F18" s="2">
        <v>9.324512012</v>
      </c>
      <c r="G18" s="2">
        <v>10.277385917</v>
      </c>
      <c r="H18" s="2">
        <v>10.233856334</v>
      </c>
      <c r="I18" s="2">
        <v>9.202014837</v>
      </c>
      <c r="J18" s="2">
        <v>13.625665218000002</v>
      </c>
      <c r="K18" s="2">
        <v>12.422562102</v>
      </c>
      <c r="L18" s="2">
        <v>13.012893873</v>
      </c>
      <c r="M18" s="2">
        <v>14.183406584</v>
      </c>
      <c r="N18" s="2">
        <v>13.629314597</v>
      </c>
      <c r="O18" s="2">
        <v>14.050224506</v>
      </c>
      <c r="P18" s="2">
        <v>13.645830473000002</v>
      </c>
      <c r="Q18" s="2">
        <v>13.183991121000002</v>
      </c>
      <c r="R18" s="2">
        <v>13.949849983</v>
      </c>
      <c r="S18" s="2">
        <v>13.024423421</v>
      </c>
      <c r="T18" s="2">
        <v>13.429697701</v>
      </c>
      <c r="U18" s="2">
        <v>10.64319813</v>
      </c>
      <c r="V18" s="2">
        <v>11.672628656</v>
      </c>
      <c r="W18" s="2">
        <v>11.175462588</v>
      </c>
      <c r="X18" s="2">
        <v>10.776690894</v>
      </c>
      <c r="Y18" s="2">
        <v>9.713972258</v>
      </c>
      <c r="Z18" s="2">
        <v>8.988984142000001</v>
      </c>
      <c r="AA18" s="2">
        <v>8.786044475999999</v>
      </c>
      <c r="AB18" s="2">
        <v>7.9471722279999994</v>
      </c>
      <c r="AC18" s="2">
        <v>6.933758753999999</v>
      </c>
      <c r="AD18" s="2">
        <v>5.530560747000001</v>
      </c>
      <c r="AE18" s="2">
        <v>4.976801453</v>
      </c>
      <c r="AF18" s="2">
        <v>6.771399452000001</v>
      </c>
      <c r="AG18" s="2">
        <v>7.503811676</v>
      </c>
      <c r="AH18" s="2">
        <v>8.115797009000001</v>
      </c>
      <c r="AI18" s="2">
        <v>7.564253387999999</v>
      </c>
      <c r="AJ18" s="2">
        <v>7.224947289999999</v>
      </c>
      <c r="AK18" s="2">
        <v>8.142359921999999</v>
      </c>
      <c r="AL18" s="2">
        <v>8.822325703</v>
      </c>
      <c r="AM18" s="2">
        <v>8.935277243</v>
      </c>
      <c r="AN18" s="2">
        <v>10.128836283</v>
      </c>
      <c r="AO18" s="2">
        <v>9.389919538000001</v>
      </c>
      <c r="AP18" s="2">
        <v>9.405946119</v>
      </c>
      <c r="AQ18" s="2">
        <v>8.991252234</v>
      </c>
      <c r="AR18" s="2">
        <v>7.674526409</v>
      </c>
      <c r="AS18" s="2">
        <v>6.590006177000001</v>
      </c>
      <c r="AT18" s="2">
        <v>4.851711249</v>
      </c>
      <c r="AU18" s="2">
        <v>3.6511751599999998</v>
      </c>
      <c r="AV18" s="2">
        <v>4.187229004000001</v>
      </c>
      <c r="AW18" s="2">
        <v>3.678524238</v>
      </c>
      <c r="AX18" s="2">
        <v>5.3279626449999995</v>
      </c>
      <c r="AY18" s="2">
        <v>6.423582272</v>
      </c>
      <c r="AZ18" s="2">
        <v>8.65725857</v>
      </c>
      <c r="BA18" s="2">
        <v>12.496614169</v>
      </c>
      <c r="BB18" s="2">
        <v>18.640321629</v>
      </c>
      <c r="BC18" s="2">
        <v>23.037766105</v>
      </c>
      <c r="BD18" s="2">
        <v>27.526233305999998</v>
      </c>
      <c r="BE18" s="2">
        <v>22.689890759</v>
      </c>
      <c r="BF18" s="2">
        <v>19.263164324999998</v>
      </c>
      <c r="BG18" s="2">
        <v>15.904750265000002</v>
      </c>
      <c r="BH18" s="2">
        <v>16.583900270999997</v>
      </c>
      <c r="BI18" s="2" t="s">
        <v>63</v>
      </c>
    </row>
    <row r="19" spans="1:61" ht="12.75">
      <c r="A19" s="6" t="s">
        <v>140</v>
      </c>
      <c r="B19" s="2">
        <v>0.5027062010000001</v>
      </c>
      <c r="C19" s="2">
        <v>0.253713983</v>
      </c>
      <c r="D19" s="2">
        <v>0.280271727</v>
      </c>
      <c r="E19" s="2">
        <v>0.342892307</v>
      </c>
      <c r="F19" s="2">
        <v>0.368216632</v>
      </c>
      <c r="G19" s="2">
        <v>0.47526843499999993</v>
      </c>
      <c r="H19" s="2">
        <v>0.17886579800000002</v>
      </c>
      <c r="I19" s="2">
        <v>0.194302648</v>
      </c>
      <c r="J19" s="2">
        <v>0.512765944</v>
      </c>
      <c r="K19" s="2">
        <v>0.451338566</v>
      </c>
      <c r="L19" s="2">
        <v>0.734147514</v>
      </c>
      <c r="M19" s="2">
        <v>0.669330296</v>
      </c>
      <c r="N19" s="2">
        <v>0.7808697990000001</v>
      </c>
      <c r="O19" s="2">
        <v>0.8723400490000002</v>
      </c>
      <c r="P19" s="2">
        <v>0.597779188</v>
      </c>
      <c r="Q19" s="2">
        <v>0.38135551799999995</v>
      </c>
      <c r="R19" s="2">
        <v>0.43821543999999996</v>
      </c>
      <c r="S19" s="2">
        <v>0.4699596220000001</v>
      </c>
      <c r="T19" s="2">
        <v>0.519013801</v>
      </c>
      <c r="U19" s="2">
        <v>0.43686988099999996</v>
      </c>
      <c r="V19" s="2">
        <v>0.40119573000000003</v>
      </c>
      <c r="W19" s="2">
        <v>0.555806779</v>
      </c>
      <c r="X19" s="2">
        <v>0.763622845</v>
      </c>
      <c r="Y19" s="2">
        <v>0.634304155</v>
      </c>
      <c r="Z19" s="2">
        <v>0.571953721</v>
      </c>
      <c r="AA19" s="2">
        <v>0.24230154900000003</v>
      </c>
      <c r="AB19" s="2">
        <v>0.274647778</v>
      </c>
      <c r="AC19" s="2">
        <v>0.374140062</v>
      </c>
      <c r="AD19" s="2">
        <v>0.264959126</v>
      </c>
      <c r="AE19" s="2">
        <v>0.102438671</v>
      </c>
      <c r="AF19" s="2">
        <v>0.293607123</v>
      </c>
      <c r="AG19" s="2">
        <v>0.25034599100000005</v>
      </c>
      <c r="AH19" s="2">
        <v>0.249506848</v>
      </c>
      <c r="AI19" s="2">
        <v>0.45198892700000004</v>
      </c>
      <c r="AJ19" s="2">
        <v>0.39347125899999996</v>
      </c>
      <c r="AK19" s="2">
        <v>0.45363030299999996</v>
      </c>
      <c r="AL19" s="2">
        <v>0.45955053500000004</v>
      </c>
      <c r="AM19" s="2">
        <v>0.467061418</v>
      </c>
      <c r="AN19" s="2">
        <v>0.555447133</v>
      </c>
      <c r="AO19" s="2">
        <v>0.42786571500000004</v>
      </c>
      <c r="AP19" s="2">
        <v>0.6664117610000001</v>
      </c>
      <c r="AQ19" s="2">
        <v>0.748841386</v>
      </c>
      <c r="AR19" s="2">
        <v>0.6081946989999999</v>
      </c>
      <c r="AS19" s="2">
        <v>0.373247429</v>
      </c>
      <c r="AT19" s="2">
        <v>0.38480632200000003</v>
      </c>
      <c r="AU19" s="2">
        <v>0.34638279899999996</v>
      </c>
      <c r="AV19" s="2">
        <v>0.33294433100000004</v>
      </c>
      <c r="AW19" s="2">
        <v>0.13639822499999998</v>
      </c>
      <c r="AX19" s="2">
        <v>0.22792462900000002</v>
      </c>
      <c r="AY19" s="2">
        <v>0.195188398</v>
      </c>
      <c r="AZ19" s="2">
        <v>0.563437638</v>
      </c>
      <c r="BA19" s="2">
        <v>1.2709871709999998</v>
      </c>
      <c r="BB19" s="2">
        <v>1.1519320370000001</v>
      </c>
      <c r="BC19" s="2">
        <v>2.100439264</v>
      </c>
      <c r="BD19" s="2">
        <v>3.807017978</v>
      </c>
      <c r="BE19" s="2">
        <v>4.16943251</v>
      </c>
      <c r="BF19" s="2">
        <v>4.068067419</v>
      </c>
      <c r="BG19" s="2">
        <v>2.5912502409999996</v>
      </c>
      <c r="BH19" s="2">
        <v>1.685003966</v>
      </c>
      <c r="BI19" s="2" t="s">
        <v>63</v>
      </c>
    </row>
    <row r="20" spans="1:61" ht="12.75">
      <c r="A20" s="6" t="s">
        <v>141</v>
      </c>
      <c r="B20" s="2">
        <v>-8.352712152</v>
      </c>
      <c r="C20" s="2">
        <v>-8.655729373</v>
      </c>
      <c r="D20" s="2">
        <v>-8.080803065</v>
      </c>
      <c r="E20" s="2">
        <v>-8.478685407999999</v>
      </c>
      <c r="F20" s="2">
        <v>-8.95629538</v>
      </c>
      <c r="G20" s="2">
        <v>-9.802117482</v>
      </c>
      <c r="H20" s="2">
        <v>-10.054990536000002</v>
      </c>
      <c r="I20" s="2">
        <v>-9.007712189</v>
      </c>
      <c r="J20" s="2">
        <v>-13.112899274</v>
      </c>
      <c r="K20" s="2">
        <v>-11.971223536</v>
      </c>
      <c r="L20" s="2">
        <v>-12.278746359000001</v>
      </c>
      <c r="M20" s="2">
        <v>-13.514076288</v>
      </c>
      <c r="N20" s="2">
        <v>-12.848444798000001</v>
      </c>
      <c r="O20" s="2">
        <v>-13.177884457</v>
      </c>
      <c r="P20" s="2">
        <v>-13.048051285000001</v>
      </c>
      <c r="Q20" s="2">
        <v>-12.802635602999999</v>
      </c>
      <c r="R20" s="2">
        <v>-13.511634543</v>
      </c>
      <c r="S20" s="2">
        <v>-12.554463798999999</v>
      </c>
      <c r="T20" s="2">
        <v>-12.9106839</v>
      </c>
      <c r="U20" s="2">
        <v>-10.206328249</v>
      </c>
      <c r="V20" s="2">
        <v>-11.271432926</v>
      </c>
      <c r="W20" s="2">
        <v>-10.619655809</v>
      </c>
      <c r="X20" s="2">
        <v>-10.013068049000001</v>
      </c>
      <c r="Y20" s="2">
        <v>-9.079668103</v>
      </c>
      <c r="Z20" s="2">
        <v>-8.417030421</v>
      </c>
      <c r="AA20" s="2">
        <v>-8.543742926999998</v>
      </c>
      <c r="AB20" s="2">
        <v>-7.672524450000001</v>
      </c>
      <c r="AC20" s="2">
        <v>-6.559618691999999</v>
      </c>
      <c r="AD20" s="2">
        <v>-5.265601621</v>
      </c>
      <c r="AE20" s="2">
        <v>-4.874362782</v>
      </c>
      <c r="AF20" s="2">
        <v>-6.477792329</v>
      </c>
      <c r="AG20" s="2">
        <v>-7.253465685</v>
      </c>
      <c r="AH20" s="2">
        <v>-7.866290161000001</v>
      </c>
      <c r="AI20" s="2">
        <v>-7.112264461</v>
      </c>
      <c r="AJ20" s="2">
        <v>-6.831476030999999</v>
      </c>
      <c r="AK20" s="2">
        <v>-7.688729619000001</v>
      </c>
      <c r="AL20" s="2">
        <v>-8.362775168</v>
      </c>
      <c r="AM20" s="2">
        <v>-8.468215825000001</v>
      </c>
      <c r="AN20" s="2">
        <v>-9.573389149999999</v>
      </c>
      <c r="AO20" s="2">
        <v>-8.962053823</v>
      </c>
      <c r="AP20" s="2">
        <v>-8.739534357999998</v>
      </c>
      <c r="AQ20" s="2">
        <v>-8.242410847999999</v>
      </c>
      <c r="AR20" s="2">
        <v>-7.06633171</v>
      </c>
      <c r="AS20" s="2">
        <v>-6.216758748</v>
      </c>
      <c r="AT20" s="2">
        <v>-4.466904927</v>
      </c>
      <c r="AU20" s="2">
        <v>-3.3047923609999996</v>
      </c>
      <c r="AV20" s="2">
        <v>-3.854284673</v>
      </c>
      <c r="AW20" s="2">
        <v>-3.542126013</v>
      </c>
      <c r="AX20" s="2">
        <v>-5.100038015999999</v>
      </c>
      <c r="AY20" s="2">
        <v>-6.228393874</v>
      </c>
      <c r="AZ20" s="2">
        <v>-8.093820932</v>
      </c>
      <c r="BA20" s="2">
        <v>-11.225626998</v>
      </c>
      <c r="BB20" s="2">
        <v>-17.488389592</v>
      </c>
      <c r="BC20" s="2">
        <v>-20.937326841</v>
      </c>
      <c r="BD20" s="2">
        <v>-23.719215327999997</v>
      </c>
      <c r="BE20" s="2">
        <v>-18.520458249</v>
      </c>
      <c r="BF20" s="2">
        <v>-15.195096905999998</v>
      </c>
      <c r="BG20" s="2">
        <v>-13.313500024000001</v>
      </c>
      <c r="BH20" s="2">
        <v>-14.898896305</v>
      </c>
      <c r="BI20" s="2" t="s">
        <v>63</v>
      </c>
    </row>
    <row r="21" spans="1:61" ht="12.75">
      <c r="A21" s="6" t="s">
        <v>142</v>
      </c>
      <c r="B21" s="2">
        <v>1.3029978049999995</v>
      </c>
      <c r="C21" s="2">
        <v>1.031383507</v>
      </c>
      <c r="D21" s="2">
        <v>1.2982607240000001</v>
      </c>
      <c r="E21" s="2">
        <v>1.597049214</v>
      </c>
      <c r="F21" s="2">
        <v>1.7191843289999997</v>
      </c>
      <c r="G21" s="2">
        <v>1.8137971240000001</v>
      </c>
      <c r="H21" s="2">
        <v>1.8446856830000002</v>
      </c>
      <c r="I21" s="2">
        <v>2.114789909</v>
      </c>
      <c r="J21" s="2">
        <v>1.8849811109999992</v>
      </c>
      <c r="K21" s="2">
        <v>1.9627160780000008</v>
      </c>
      <c r="L21" s="2">
        <v>2.030521702000001</v>
      </c>
      <c r="M21" s="2">
        <v>1.7053892469999992</v>
      </c>
      <c r="N21" s="2">
        <v>2.13574045</v>
      </c>
      <c r="O21" s="2">
        <v>1.8592123179999989</v>
      </c>
      <c r="P21" s="2">
        <v>1.8312680139999993</v>
      </c>
      <c r="Q21" s="2">
        <v>1.8177147969999996</v>
      </c>
      <c r="R21" s="2">
        <v>1.6651719590000003</v>
      </c>
      <c r="S21" s="2">
        <v>1.669243294</v>
      </c>
      <c r="T21" s="2">
        <v>1.608514919</v>
      </c>
      <c r="U21" s="2">
        <v>1.769536968</v>
      </c>
      <c r="V21" s="2">
        <v>1.6146136819999997</v>
      </c>
      <c r="W21" s="2">
        <v>1.399077593</v>
      </c>
      <c r="X21" s="2">
        <v>1.3995946679999998</v>
      </c>
      <c r="Y21" s="2">
        <v>1.303157998</v>
      </c>
      <c r="Z21" s="2">
        <v>1.3933140130000001</v>
      </c>
      <c r="AA21" s="2">
        <v>1.5047301400000002</v>
      </c>
      <c r="AB21" s="2">
        <v>1.3854349680000004</v>
      </c>
      <c r="AC21" s="2">
        <v>1.0884971299999997</v>
      </c>
      <c r="AD21" s="2">
        <v>1.098740193</v>
      </c>
      <c r="AE21" s="2">
        <v>1.09778541</v>
      </c>
      <c r="AF21" s="2">
        <v>1.2957447500000003</v>
      </c>
      <c r="AG21" s="2">
        <v>1.6530133</v>
      </c>
      <c r="AH21" s="2">
        <v>1.937375145</v>
      </c>
      <c r="AI21" s="2">
        <v>1.65040931</v>
      </c>
      <c r="AJ21" s="2">
        <v>1.725304028</v>
      </c>
      <c r="AK21" s="2">
        <v>1.8539123119999998</v>
      </c>
      <c r="AL21" s="2">
        <v>1.6842755399999996</v>
      </c>
      <c r="AM21" s="2">
        <v>1.6229337090000004</v>
      </c>
      <c r="AN21" s="2">
        <v>1.743019413</v>
      </c>
      <c r="AO21" s="2">
        <v>1.6538122019999997</v>
      </c>
      <c r="AP21" s="2">
        <v>1.6290963600000004</v>
      </c>
      <c r="AQ21" s="2">
        <v>1.5420039690000003</v>
      </c>
      <c r="AR21" s="2">
        <v>1.7211711340000002</v>
      </c>
      <c r="AS21" s="2">
        <v>1.3927703140000003</v>
      </c>
      <c r="AT21" s="2">
        <v>1.2519482820000003</v>
      </c>
      <c r="AU21" s="2">
        <v>1.008603943</v>
      </c>
      <c r="AV21" s="2">
        <v>1.5201380350000002</v>
      </c>
      <c r="AW21" s="2">
        <v>1.370081697</v>
      </c>
      <c r="AX21" s="2">
        <v>1.7091888389999996</v>
      </c>
      <c r="AY21" s="2">
        <v>2.033717063</v>
      </c>
      <c r="AZ21" s="2">
        <v>2.137944748</v>
      </c>
      <c r="BA21" s="2">
        <v>3.8757422640000003</v>
      </c>
      <c r="BB21" s="2">
        <v>4.458338085</v>
      </c>
      <c r="BC21" s="2">
        <v>4.969617334999998</v>
      </c>
      <c r="BD21" s="2">
        <v>9.464064327</v>
      </c>
      <c r="BE21" s="2">
        <v>5.247469724000001</v>
      </c>
      <c r="BF21" s="2">
        <v>3.1852285619999994</v>
      </c>
      <c r="BG21" s="2">
        <v>2.2308567889999993</v>
      </c>
      <c r="BH21" s="2">
        <v>1.8738716430000004</v>
      </c>
      <c r="BI21" s="2" t="s">
        <v>63</v>
      </c>
    </row>
    <row r="22" spans="1:61" ht="12.75">
      <c r="A22" s="6" t="s">
        <v>143</v>
      </c>
      <c r="B22" s="2">
        <v>1.288163584</v>
      </c>
      <c r="C22" s="2">
        <v>1.1326685849999998</v>
      </c>
      <c r="D22" s="2">
        <v>1.203962267</v>
      </c>
      <c r="E22" s="2">
        <v>1.351870066</v>
      </c>
      <c r="F22" s="2">
        <v>1.6146425930000001</v>
      </c>
      <c r="G22" s="2">
        <v>1.8721213829999999</v>
      </c>
      <c r="H22" s="2">
        <v>1.9969705250000003</v>
      </c>
      <c r="I22" s="2">
        <v>2.0416451849999997</v>
      </c>
      <c r="J22" s="2">
        <v>2.4652158440000003</v>
      </c>
      <c r="K22" s="2">
        <v>2.37119856</v>
      </c>
      <c r="L22" s="2">
        <v>2.282337782</v>
      </c>
      <c r="M22" s="2">
        <v>2.1674697020000004</v>
      </c>
      <c r="N22" s="2">
        <v>2.21112939</v>
      </c>
      <c r="O22" s="2">
        <v>2.0495925149999996</v>
      </c>
      <c r="P22" s="2">
        <v>2.019067758</v>
      </c>
      <c r="Q22" s="2">
        <v>2.1091483870000003</v>
      </c>
      <c r="R22" s="2">
        <v>1.949780315</v>
      </c>
      <c r="S22" s="2">
        <v>1.826391037</v>
      </c>
      <c r="T22" s="2">
        <v>1.9260483629999998</v>
      </c>
      <c r="U22" s="2">
        <v>1.946809741</v>
      </c>
      <c r="V22" s="2">
        <v>1.970518107</v>
      </c>
      <c r="W22" s="2">
        <v>1.8463320250000002</v>
      </c>
      <c r="X22" s="2">
        <v>1.9788997140000002</v>
      </c>
      <c r="Y22" s="2">
        <v>1.9303966249999998</v>
      </c>
      <c r="Z22" s="2">
        <v>1.886552471</v>
      </c>
      <c r="AA22" s="2">
        <v>1.8123082990000003</v>
      </c>
      <c r="AB22" s="2">
        <v>1.822497821</v>
      </c>
      <c r="AC22" s="2">
        <v>1.784413806</v>
      </c>
      <c r="AD22" s="2">
        <v>1.4948171689999998</v>
      </c>
      <c r="AE22" s="2">
        <v>1.501561989</v>
      </c>
      <c r="AF22" s="2">
        <v>1.537767131</v>
      </c>
      <c r="AG22" s="2">
        <v>1.704662009</v>
      </c>
      <c r="AH22" s="2">
        <v>2.060822188</v>
      </c>
      <c r="AI22" s="2">
        <v>1.795612115</v>
      </c>
      <c r="AJ22" s="2">
        <v>1.8864424819999999</v>
      </c>
      <c r="AK22" s="2">
        <v>2.002824261</v>
      </c>
      <c r="AL22" s="2">
        <v>2.0662858390000003</v>
      </c>
      <c r="AM22" s="2">
        <v>2.17171283</v>
      </c>
      <c r="AN22" s="2">
        <v>2.403913834</v>
      </c>
      <c r="AO22" s="2">
        <v>2.3016656409999996</v>
      </c>
      <c r="AP22" s="2">
        <v>2.082491631</v>
      </c>
      <c r="AQ22" s="2">
        <v>1.9682057349999997</v>
      </c>
      <c r="AR22" s="2">
        <v>1.895087073</v>
      </c>
      <c r="AS22" s="2">
        <v>1.7176643670000002</v>
      </c>
      <c r="AT22" s="2">
        <v>1.7102229830000002</v>
      </c>
      <c r="AU22" s="2">
        <v>1.0993207</v>
      </c>
      <c r="AV22" s="2">
        <v>1.6010348060000001</v>
      </c>
      <c r="AW22" s="2">
        <v>1.998738084</v>
      </c>
      <c r="AX22" s="2">
        <v>2.449931543</v>
      </c>
      <c r="AY22" s="2">
        <v>2.847310522</v>
      </c>
      <c r="AZ22" s="2">
        <v>4.005662384</v>
      </c>
      <c r="BA22" s="2">
        <v>4.052813891</v>
      </c>
      <c r="BB22" s="2">
        <v>4.290698881</v>
      </c>
      <c r="BC22" s="2">
        <v>4.101077747000001</v>
      </c>
      <c r="BD22" s="2">
        <v>4.246639466999999</v>
      </c>
      <c r="BE22" s="2">
        <v>3.8330382170000004</v>
      </c>
      <c r="BF22" s="2">
        <v>3.5480338440000003</v>
      </c>
      <c r="BG22" s="2">
        <v>3.476124178</v>
      </c>
      <c r="BH22" s="2">
        <v>3.342852395</v>
      </c>
      <c r="BI22" s="2" t="s">
        <v>63</v>
      </c>
    </row>
    <row r="23" spans="1:61" ht="12.75">
      <c r="A23" s="6" t="s">
        <v>144</v>
      </c>
      <c r="B23" s="2">
        <v>-0.014834220999999445</v>
      </c>
      <c r="C23" s="2">
        <v>0.10128507799999995</v>
      </c>
      <c r="D23" s="2">
        <v>-0.09429845700000015</v>
      </c>
      <c r="E23" s="2">
        <v>-0.24517914800000024</v>
      </c>
      <c r="F23" s="2">
        <v>-0.10454173599999973</v>
      </c>
      <c r="G23" s="2">
        <v>0.05832425899999987</v>
      </c>
      <c r="H23" s="2">
        <v>0.1522848419999998</v>
      </c>
      <c r="I23" s="2">
        <v>-0.0731447240000001</v>
      </c>
      <c r="J23" s="2">
        <v>0.5802347330000008</v>
      </c>
      <c r="K23" s="2">
        <v>0.4084824819999992</v>
      </c>
      <c r="L23" s="2">
        <v>0.25181607999999917</v>
      </c>
      <c r="M23" s="2">
        <v>0.46208045500000094</v>
      </c>
      <c r="N23" s="2">
        <v>0.07538893999999971</v>
      </c>
      <c r="O23" s="2">
        <v>0.19038019700000086</v>
      </c>
      <c r="P23" s="2">
        <v>0.1877997440000006</v>
      </c>
      <c r="Q23" s="2">
        <v>0.2914335900000003</v>
      </c>
      <c r="R23" s="2">
        <v>0.28460835599999973</v>
      </c>
      <c r="S23" s="2">
        <v>0.15714774300000023</v>
      </c>
      <c r="T23" s="2">
        <v>0.31753344399999983</v>
      </c>
      <c r="U23" s="2">
        <v>0.17727277300000013</v>
      </c>
      <c r="V23" s="2">
        <v>0.3559044250000003</v>
      </c>
      <c r="W23" s="2">
        <v>0.4472544320000001</v>
      </c>
      <c r="X23" s="2">
        <v>0.5793050460000003</v>
      </c>
      <c r="Y23" s="2">
        <v>0.6272386269999999</v>
      </c>
      <c r="Z23" s="2">
        <v>0.4932384579999998</v>
      </c>
      <c r="AA23" s="2">
        <v>0.307578159</v>
      </c>
      <c r="AB23" s="2">
        <v>0.4370628529999995</v>
      </c>
      <c r="AC23" s="2">
        <v>0.6959166760000002</v>
      </c>
      <c r="AD23" s="2">
        <v>0.39607697599999975</v>
      </c>
      <c r="AE23" s="2">
        <v>0.4037765790000001</v>
      </c>
      <c r="AF23" s="2">
        <v>0.24202238099999976</v>
      </c>
      <c r="AG23" s="2">
        <v>0.05164870899999971</v>
      </c>
      <c r="AH23" s="2">
        <v>0.123447043</v>
      </c>
      <c r="AI23" s="2">
        <v>0.1452028049999999</v>
      </c>
      <c r="AJ23" s="2">
        <v>0.1611384539999999</v>
      </c>
      <c r="AK23" s="2">
        <v>0.14891194900000015</v>
      </c>
      <c r="AL23" s="2">
        <v>0.3820102990000003</v>
      </c>
      <c r="AM23" s="2">
        <v>0.5487791209999996</v>
      </c>
      <c r="AN23" s="2">
        <v>0.660894421</v>
      </c>
      <c r="AO23" s="2">
        <v>0.6478534390000004</v>
      </c>
      <c r="AP23" s="2">
        <v>0.45339527099999966</v>
      </c>
      <c r="AQ23" s="2">
        <v>0.4262017659999996</v>
      </c>
      <c r="AR23" s="2">
        <v>0.17391593899999985</v>
      </c>
      <c r="AS23" s="2">
        <v>0.32489405299999985</v>
      </c>
      <c r="AT23" s="2">
        <v>0.45827470099999973</v>
      </c>
      <c r="AU23" s="2">
        <v>0.09071675699999991</v>
      </c>
      <c r="AV23" s="2">
        <v>0.08089677099999983</v>
      </c>
      <c r="AW23" s="2">
        <v>0.628656387</v>
      </c>
      <c r="AX23" s="2">
        <v>0.7407427040000004</v>
      </c>
      <c r="AY23" s="2">
        <v>0.8135934589999998</v>
      </c>
      <c r="AZ23" s="2">
        <v>1.867717636</v>
      </c>
      <c r="BA23" s="2">
        <v>0.17707162699999934</v>
      </c>
      <c r="BB23" s="2">
        <v>-0.1676392040000005</v>
      </c>
      <c r="BC23" s="2">
        <v>-0.8685395879999981</v>
      </c>
      <c r="BD23" s="2">
        <v>-5.217424860000001</v>
      </c>
      <c r="BE23" s="2">
        <v>-1.4144315070000015</v>
      </c>
      <c r="BF23" s="2">
        <v>0.36280528200000095</v>
      </c>
      <c r="BG23" s="2">
        <v>1.2452673890000006</v>
      </c>
      <c r="BH23" s="2">
        <v>1.4689807519999998</v>
      </c>
      <c r="BI23" s="2" t="s">
        <v>63</v>
      </c>
    </row>
    <row r="24" spans="1:61" ht="12.75">
      <c r="A24" s="6" t="s">
        <v>145</v>
      </c>
      <c r="B24" s="2">
        <v>7.513732772000001</v>
      </c>
      <c r="C24" s="2">
        <v>7.403641161</v>
      </c>
      <c r="D24" s="2">
        <v>7.236770757</v>
      </c>
      <c r="E24" s="2">
        <v>7.286058509</v>
      </c>
      <c r="F24" s="2">
        <v>7.2709050909999995</v>
      </c>
      <c r="G24" s="2">
        <v>7.590003511000001</v>
      </c>
      <c r="H24" s="2">
        <v>7.800595063</v>
      </c>
      <c r="I24" s="2">
        <v>7.921444255</v>
      </c>
      <c r="J24" s="2">
        <v>8.463237315999999</v>
      </c>
      <c r="K24" s="2">
        <v>8.538841947000002</v>
      </c>
      <c r="L24" s="2">
        <v>8.763787927</v>
      </c>
      <c r="M24" s="2">
        <v>8.771061529999999</v>
      </c>
      <c r="N24" s="2">
        <v>8.794394817</v>
      </c>
      <c r="O24" s="2">
        <v>8.858884945</v>
      </c>
      <c r="P24" s="2">
        <v>9.013646626</v>
      </c>
      <c r="Q24" s="2">
        <v>9.251396671999998</v>
      </c>
      <c r="R24" s="2">
        <v>9.256702113</v>
      </c>
      <c r="S24" s="2">
        <v>9.455745808</v>
      </c>
      <c r="T24" s="2">
        <v>9.335942972000002</v>
      </c>
      <c r="U24" s="2">
        <v>9.542150265</v>
      </c>
      <c r="V24" s="2">
        <v>9.40106986</v>
      </c>
      <c r="W24" s="2">
        <v>9.455111285</v>
      </c>
      <c r="X24" s="2">
        <v>9.563687343000002</v>
      </c>
      <c r="Y24" s="2">
        <v>9.409326417</v>
      </c>
      <c r="Z24" s="2">
        <v>9.577341777000001</v>
      </c>
      <c r="AA24" s="2">
        <v>9.777103656</v>
      </c>
      <c r="AB24" s="2">
        <v>9.645242413</v>
      </c>
      <c r="AC24" s="2">
        <v>9.810353762999998</v>
      </c>
      <c r="AD24" s="2">
        <v>9.849076120000001</v>
      </c>
      <c r="AE24" s="2">
        <v>9.671006107</v>
      </c>
      <c r="AF24" s="2">
        <v>9.904398074000001</v>
      </c>
      <c r="AG24" s="2">
        <v>10.139507744</v>
      </c>
      <c r="AH24" s="2">
        <v>10.172362767000001</v>
      </c>
      <c r="AI24" s="2">
        <v>10.538879235</v>
      </c>
      <c r="AJ24" s="2">
        <v>10.737088435</v>
      </c>
      <c r="AK24" s="2">
        <v>10.694420674000002</v>
      </c>
      <c r="AL24" s="2">
        <v>10.578422647</v>
      </c>
      <c r="AM24" s="2">
        <v>10.620798802</v>
      </c>
      <c r="AN24" s="2">
        <v>10.613325511</v>
      </c>
      <c r="AO24" s="2">
        <v>10.604960576</v>
      </c>
      <c r="AP24" s="2">
        <v>10.877473383</v>
      </c>
      <c r="AQ24" s="2">
        <v>10.774848107999999</v>
      </c>
      <c r="AR24" s="2">
        <v>10.721252493</v>
      </c>
      <c r="AS24" s="2">
        <v>10.805589132000001</v>
      </c>
      <c r="AT24" s="2">
        <v>10.730558554</v>
      </c>
      <c r="AU24" s="2">
        <v>10.072908541</v>
      </c>
      <c r="AV24" s="2">
        <v>10.802209029</v>
      </c>
      <c r="AW24" s="2">
        <v>10.380739995</v>
      </c>
      <c r="AX24" s="2">
        <v>10.769382425</v>
      </c>
      <c r="AY24" s="2">
        <v>11.329026118</v>
      </c>
      <c r="AZ24" s="2">
        <v>11.669185863</v>
      </c>
      <c r="BA24" s="2">
        <v>12.246549068</v>
      </c>
      <c r="BB24" s="2">
        <v>12.916513035</v>
      </c>
      <c r="BC24" s="2">
        <v>13.794936107000002</v>
      </c>
      <c r="BD24" s="2">
        <v>14.390213727000003</v>
      </c>
      <c r="BE24" s="2">
        <v>14.63997957</v>
      </c>
      <c r="BF24" s="2">
        <v>14.495092753000002</v>
      </c>
      <c r="BG24" s="2">
        <v>14.685736313999998</v>
      </c>
      <c r="BH24" s="2">
        <v>14.242773569999999</v>
      </c>
      <c r="BI24" s="2" t="s">
        <v>63</v>
      </c>
    </row>
    <row r="25" spans="1:61" ht="12.75">
      <c r="A25" s="6" t="s">
        <v>146</v>
      </c>
      <c r="B25" s="2">
        <v>8.077802052</v>
      </c>
      <c r="C25" s="2">
        <v>8.237119637</v>
      </c>
      <c r="D25" s="2">
        <v>8.182512587000002</v>
      </c>
      <c r="E25" s="2">
        <v>8.397499942</v>
      </c>
      <c r="F25" s="2">
        <v>8.606393172</v>
      </c>
      <c r="G25" s="2">
        <v>8.807966439</v>
      </c>
      <c r="H25" s="2">
        <v>9.082651646</v>
      </c>
      <c r="I25" s="2">
        <v>9.596939173</v>
      </c>
      <c r="J25" s="2">
        <v>10.010986643</v>
      </c>
      <c r="K25" s="2">
        <v>9.990690782000001</v>
      </c>
      <c r="L25" s="2">
        <v>10.410490081</v>
      </c>
      <c r="M25" s="2">
        <v>10.670683566</v>
      </c>
      <c r="N25" s="2">
        <v>10.647956416</v>
      </c>
      <c r="O25" s="2">
        <v>10.958871144000002</v>
      </c>
      <c r="P25" s="2">
        <v>10.874935375</v>
      </c>
      <c r="Q25" s="2">
        <v>10.845453552999999</v>
      </c>
      <c r="R25" s="2">
        <v>10.943589636</v>
      </c>
      <c r="S25" s="2">
        <v>11.152516401</v>
      </c>
      <c r="T25" s="2">
        <v>10.969857302000001</v>
      </c>
      <c r="U25" s="2">
        <v>11.111334818000001</v>
      </c>
      <c r="V25" s="2">
        <v>11.008471776999999</v>
      </c>
      <c r="W25" s="2">
        <v>10.802586326</v>
      </c>
      <c r="X25" s="2">
        <v>10.886087559</v>
      </c>
      <c r="Y25" s="2">
        <v>10.996313231</v>
      </c>
      <c r="Z25" s="2">
        <v>11.110843675</v>
      </c>
      <c r="AA25" s="2">
        <v>11.170720315</v>
      </c>
      <c r="AB25" s="2">
        <v>11.258909674</v>
      </c>
      <c r="AC25" s="2">
        <v>11.207081529</v>
      </c>
      <c r="AD25" s="2">
        <v>11.137740957</v>
      </c>
      <c r="AE25" s="2">
        <v>10.763040452</v>
      </c>
      <c r="AF25" s="2">
        <v>11.308238147</v>
      </c>
      <c r="AG25" s="2">
        <v>11.521534442</v>
      </c>
      <c r="AH25" s="2">
        <v>11.575909656</v>
      </c>
      <c r="AI25" s="2">
        <v>11.924759789</v>
      </c>
      <c r="AJ25" s="2">
        <v>12.058640206</v>
      </c>
      <c r="AK25" s="2">
        <v>12.146668027</v>
      </c>
      <c r="AL25" s="2">
        <v>11.929077353</v>
      </c>
      <c r="AM25" s="2">
        <v>11.993810916</v>
      </c>
      <c r="AN25" s="2">
        <v>11.923858817000001</v>
      </c>
      <c r="AO25" s="2">
        <v>11.955714163</v>
      </c>
      <c r="AP25" s="2">
        <v>12.383314456</v>
      </c>
      <c r="AQ25" s="2">
        <v>12.243883111999999</v>
      </c>
      <c r="AR25" s="2">
        <v>12.303853443</v>
      </c>
      <c r="AS25" s="2">
        <v>12.212289140000001</v>
      </c>
      <c r="AT25" s="2">
        <v>12.069579872999999</v>
      </c>
      <c r="AU25" s="2">
        <v>10.57283501</v>
      </c>
      <c r="AV25" s="2">
        <v>11.759986058</v>
      </c>
      <c r="AW25" s="2">
        <v>12.308921918</v>
      </c>
      <c r="AX25" s="2">
        <v>12.634624425000002</v>
      </c>
      <c r="AY25" s="2">
        <v>13.255262911</v>
      </c>
      <c r="AZ25" s="2">
        <v>13.420970786999998</v>
      </c>
      <c r="BA25" s="2">
        <v>13.990571202</v>
      </c>
      <c r="BB25" s="2">
        <v>14.844242393</v>
      </c>
      <c r="BC25" s="2">
        <v>15.021080827</v>
      </c>
      <c r="BD25" s="2">
        <v>15.750527695</v>
      </c>
      <c r="BE25" s="2">
        <v>15.685017986999998</v>
      </c>
      <c r="BF25" s="2">
        <v>15.746498408999999</v>
      </c>
      <c r="BG25" s="2">
        <v>16.021026084000002</v>
      </c>
      <c r="BH25" s="2">
        <v>15.720242524000001</v>
      </c>
      <c r="BI25" s="2" t="s">
        <v>63</v>
      </c>
    </row>
    <row r="26" spans="1:61" ht="12.75">
      <c r="A26" s="6" t="s">
        <v>147</v>
      </c>
      <c r="B26" s="2">
        <v>0.5640692799999997</v>
      </c>
      <c r="C26" s="2">
        <v>0.8334784759999998</v>
      </c>
      <c r="D26" s="2">
        <v>0.9457418300000003</v>
      </c>
      <c r="E26" s="2">
        <v>1.111441433</v>
      </c>
      <c r="F26" s="2">
        <v>1.335488081</v>
      </c>
      <c r="G26" s="2">
        <v>1.2179629279999995</v>
      </c>
      <c r="H26" s="2">
        <v>1.2820565829999997</v>
      </c>
      <c r="I26" s="2">
        <v>1.6754949179999998</v>
      </c>
      <c r="J26" s="2">
        <v>1.5477493270000005</v>
      </c>
      <c r="K26" s="2">
        <v>1.4518488350000003</v>
      </c>
      <c r="L26" s="2">
        <v>1.6467021540000004</v>
      </c>
      <c r="M26" s="2">
        <v>1.8996220360000002</v>
      </c>
      <c r="N26" s="2">
        <v>1.8535615989999996</v>
      </c>
      <c r="O26" s="2">
        <v>2.0999861989999995</v>
      </c>
      <c r="P26" s="2">
        <v>1.8612887490000003</v>
      </c>
      <c r="Q26" s="2">
        <v>1.594056881</v>
      </c>
      <c r="R26" s="2">
        <v>1.6868875230000002</v>
      </c>
      <c r="S26" s="2">
        <v>1.6967705929999992</v>
      </c>
      <c r="T26" s="2">
        <v>1.63391433</v>
      </c>
      <c r="U26" s="2">
        <v>1.5691845530000001</v>
      </c>
      <c r="V26" s="2">
        <v>1.6074019169999998</v>
      </c>
      <c r="W26" s="2">
        <v>1.3474750410000007</v>
      </c>
      <c r="X26" s="2">
        <v>1.3224002159999995</v>
      </c>
      <c r="Y26" s="2">
        <v>1.5869868139999999</v>
      </c>
      <c r="Z26" s="2">
        <v>1.533501898</v>
      </c>
      <c r="AA26" s="2">
        <v>1.3936166589999999</v>
      </c>
      <c r="AB26" s="2">
        <v>1.613667261</v>
      </c>
      <c r="AC26" s="2">
        <v>1.396727766</v>
      </c>
      <c r="AD26" s="2">
        <v>1.2886648369999998</v>
      </c>
      <c r="AE26" s="2">
        <v>1.0920343449999996</v>
      </c>
      <c r="AF26" s="2">
        <v>1.4038400729999998</v>
      </c>
      <c r="AG26" s="2">
        <v>1.3820266980000002</v>
      </c>
      <c r="AH26" s="2">
        <v>1.4035468890000002</v>
      </c>
      <c r="AI26" s="2">
        <v>1.3858805540000003</v>
      </c>
      <c r="AJ26" s="2">
        <v>1.321551771</v>
      </c>
      <c r="AK26" s="2">
        <v>1.4522473530000002</v>
      </c>
      <c r="AL26" s="2">
        <v>1.3506547059999998</v>
      </c>
      <c r="AM26" s="2">
        <v>1.3730121139999996</v>
      </c>
      <c r="AN26" s="2">
        <v>1.3105333060000002</v>
      </c>
      <c r="AO26" s="2">
        <v>1.3507535870000007</v>
      </c>
      <c r="AP26" s="2">
        <v>1.505841073000001</v>
      </c>
      <c r="AQ26" s="2">
        <v>1.4690350040000006</v>
      </c>
      <c r="AR26" s="2">
        <v>1.5826009499999996</v>
      </c>
      <c r="AS26" s="2">
        <v>1.4067000079999998</v>
      </c>
      <c r="AT26" s="2">
        <v>1.339021319</v>
      </c>
      <c r="AU26" s="2">
        <v>0.49992646899999954</v>
      </c>
      <c r="AV26" s="2">
        <v>0.9577770290000003</v>
      </c>
      <c r="AW26" s="2">
        <v>1.9281819229999992</v>
      </c>
      <c r="AX26" s="2">
        <v>1.8652420000000012</v>
      </c>
      <c r="AY26" s="2">
        <v>1.9262367929999995</v>
      </c>
      <c r="AZ26" s="2">
        <v>1.7517849239999996</v>
      </c>
      <c r="BA26" s="2">
        <v>1.7440221339999993</v>
      </c>
      <c r="BB26" s="2">
        <v>1.9277293579999988</v>
      </c>
      <c r="BC26" s="2">
        <v>1.2261447200000002</v>
      </c>
      <c r="BD26" s="2">
        <v>1.3603139679999994</v>
      </c>
      <c r="BE26" s="2">
        <v>1.0450384169999998</v>
      </c>
      <c r="BF26" s="2">
        <v>1.251405656</v>
      </c>
      <c r="BG26" s="2">
        <v>1.3352897700000013</v>
      </c>
      <c r="BH26" s="2">
        <v>1.477468954</v>
      </c>
      <c r="BI26" s="2" t="s">
        <v>63</v>
      </c>
    </row>
    <row r="27" spans="1:61" ht="12.75">
      <c r="A27" s="6" t="s">
        <v>148</v>
      </c>
      <c r="B27" s="2">
        <v>3.572616769</v>
      </c>
      <c r="C27" s="2">
        <v>3.1331651359999997</v>
      </c>
      <c r="D27" s="2">
        <v>3.517830317</v>
      </c>
      <c r="E27" s="2">
        <v>4.156406239</v>
      </c>
      <c r="F27" s="2">
        <v>4.450422712</v>
      </c>
      <c r="G27" s="2">
        <v>4.704598035</v>
      </c>
      <c r="H27" s="2">
        <v>4.923098743000001</v>
      </c>
      <c r="I27" s="2">
        <v>6.121282345</v>
      </c>
      <c r="J27" s="2">
        <v>6.197500743000001</v>
      </c>
      <c r="K27" s="2">
        <v>7.058097355</v>
      </c>
      <c r="L27" s="2">
        <v>6.588779677999999</v>
      </c>
      <c r="M27" s="2">
        <v>6.545218424000001</v>
      </c>
      <c r="N27" s="2">
        <v>8.543231052</v>
      </c>
      <c r="O27" s="2">
        <v>7.8430676660000005</v>
      </c>
      <c r="P27" s="2">
        <v>7.842019523</v>
      </c>
      <c r="Q27" s="2">
        <v>8.013340307999998</v>
      </c>
      <c r="R27" s="2">
        <v>7.897089031</v>
      </c>
      <c r="S27" s="2">
        <v>6.580723905999999</v>
      </c>
      <c r="T27" s="2">
        <v>7.158246208</v>
      </c>
      <c r="U27" s="2">
        <v>7.905187008</v>
      </c>
      <c r="V27" s="2">
        <v>7.319265022000001</v>
      </c>
      <c r="W27" s="2">
        <v>6.924402555</v>
      </c>
      <c r="X27" s="2">
        <v>7.204223027</v>
      </c>
      <c r="Y27" s="2">
        <v>5.822937723</v>
      </c>
      <c r="Z27" s="2">
        <v>4.831133277</v>
      </c>
      <c r="AA27" s="2">
        <v>5.359965698</v>
      </c>
      <c r="AB27" s="2">
        <v>5.169665939000001</v>
      </c>
      <c r="AC27" s="2">
        <v>4.472104717000001</v>
      </c>
      <c r="AD27" s="2">
        <v>3.197588826</v>
      </c>
      <c r="AE27" s="2">
        <v>4.219002835</v>
      </c>
      <c r="AF27" s="2">
        <v>3.995256946</v>
      </c>
      <c r="AG27" s="2">
        <v>4.070548312000001</v>
      </c>
      <c r="AH27" s="2">
        <v>5.092748537</v>
      </c>
      <c r="AI27" s="2">
        <v>4.147992454000001</v>
      </c>
      <c r="AJ27" s="2">
        <v>4.3046674419999995</v>
      </c>
      <c r="AK27" s="2">
        <v>4.897856474999999</v>
      </c>
      <c r="AL27" s="2">
        <v>4.8584678</v>
      </c>
      <c r="AM27" s="2">
        <v>6.589371416</v>
      </c>
      <c r="AN27" s="2">
        <v>5.773720118</v>
      </c>
      <c r="AO27" s="2">
        <v>5.596523771999999</v>
      </c>
      <c r="AP27" s="2">
        <v>5.584932153</v>
      </c>
      <c r="AQ27" s="2">
        <v>6.314543914</v>
      </c>
      <c r="AR27" s="2">
        <v>5.652037764</v>
      </c>
      <c r="AS27" s="2">
        <v>6.048871285000001</v>
      </c>
      <c r="AT27" s="2">
        <v>5.933983639</v>
      </c>
      <c r="AU27" s="2">
        <v>2.896774216</v>
      </c>
      <c r="AV27" s="2">
        <v>3.462992051</v>
      </c>
      <c r="AW27" s="2">
        <v>3.5191468880000003</v>
      </c>
      <c r="AX27" s="2">
        <v>5.1501592689999995</v>
      </c>
      <c r="AY27" s="2">
        <v>5.461094308000001</v>
      </c>
      <c r="AZ27" s="2">
        <v>5.735969528</v>
      </c>
      <c r="BA27" s="2">
        <v>7.5204209230000005</v>
      </c>
      <c r="BB27" s="2">
        <v>7.6151928</v>
      </c>
      <c r="BC27" s="2">
        <v>10.079329388999998</v>
      </c>
      <c r="BD27" s="2">
        <v>9.684070347</v>
      </c>
      <c r="BE27" s="2">
        <v>11.444443299000001</v>
      </c>
      <c r="BF27" s="2">
        <v>7.401737885</v>
      </c>
      <c r="BG27" s="2">
        <v>7.478652765</v>
      </c>
      <c r="BH27" s="2">
        <v>7.4055768760000005</v>
      </c>
      <c r="BI27" s="2" t="s">
        <v>63</v>
      </c>
    </row>
    <row r="28" spans="1:61" ht="12.75">
      <c r="A28" s="6" t="s">
        <v>149</v>
      </c>
      <c r="B28" s="2">
        <v>1.857945</v>
      </c>
      <c r="C28" s="2">
        <v>2.18494</v>
      </c>
      <c r="D28" s="2">
        <v>2.206747</v>
      </c>
      <c r="E28" s="2">
        <v>2.102115</v>
      </c>
      <c r="F28" s="2">
        <v>2.323307</v>
      </c>
      <c r="G28" s="2">
        <v>2.726496</v>
      </c>
      <c r="H28" s="2">
        <v>2.6862380000000003</v>
      </c>
      <c r="I28" s="2">
        <v>2.4628323309999995</v>
      </c>
      <c r="J28" s="2">
        <v>3.2804182209999997</v>
      </c>
      <c r="K28" s="2">
        <v>3.4445360450000004</v>
      </c>
      <c r="L28" s="2">
        <v>3.1559133919999995</v>
      </c>
      <c r="M28" s="2">
        <v>3.250564166</v>
      </c>
      <c r="N28" s="2">
        <v>3.7130866480000004</v>
      </c>
      <c r="O28" s="2">
        <v>2.954588375</v>
      </c>
      <c r="P28" s="2">
        <v>3.382271829</v>
      </c>
      <c r="Q28" s="2">
        <v>3.6394090969999997</v>
      </c>
      <c r="R28" s="2">
        <v>3.160346158</v>
      </c>
      <c r="S28" s="2">
        <v>3.079743022</v>
      </c>
      <c r="T28" s="2">
        <v>2.887342512</v>
      </c>
      <c r="U28" s="2">
        <v>2.872168357</v>
      </c>
      <c r="V28" s="2">
        <v>2.9388275989999997</v>
      </c>
      <c r="W28" s="2">
        <v>2.6786259680000004</v>
      </c>
      <c r="X28" s="2">
        <v>2.995745823</v>
      </c>
      <c r="Y28" s="2">
        <v>2.601297262</v>
      </c>
      <c r="Z28" s="2">
        <v>2.19257935</v>
      </c>
      <c r="AA28" s="2">
        <v>2.3378181810000003</v>
      </c>
      <c r="AB28" s="2">
        <v>1.976830422</v>
      </c>
      <c r="AC28" s="2">
        <v>2.0337480279999998</v>
      </c>
      <c r="AD28" s="2">
        <v>1.487556845</v>
      </c>
      <c r="AE28" s="2">
        <v>1.5641055000000001</v>
      </c>
      <c r="AF28" s="2">
        <v>1.8156013020000001</v>
      </c>
      <c r="AG28" s="2">
        <v>2.100118155</v>
      </c>
      <c r="AH28" s="2">
        <v>2.0852481370000002</v>
      </c>
      <c r="AI28" s="2">
        <v>1.916165377</v>
      </c>
      <c r="AJ28" s="2">
        <v>2.090956929</v>
      </c>
      <c r="AK28" s="2">
        <v>2.4818584439999998</v>
      </c>
      <c r="AL28" s="2">
        <v>2.3394058209999997</v>
      </c>
      <c r="AM28" s="2">
        <v>2.140780069</v>
      </c>
      <c r="AN28" s="2">
        <v>2.704139862</v>
      </c>
      <c r="AO28" s="2">
        <v>2.7468379</v>
      </c>
      <c r="AP28" s="2">
        <v>2.254717512</v>
      </c>
      <c r="AQ28" s="2">
        <v>2.0707944699999996</v>
      </c>
      <c r="AR28" s="2">
        <v>2.100727638</v>
      </c>
      <c r="AS28" s="2">
        <v>1.769827763</v>
      </c>
      <c r="AT28" s="2">
        <v>1.447474369</v>
      </c>
      <c r="AU28" s="2">
        <v>0.796127155</v>
      </c>
      <c r="AV28" s="2">
        <v>1.1225345480000002</v>
      </c>
      <c r="AW28" s="2">
        <v>1.2587501429999999</v>
      </c>
      <c r="AX28" s="2">
        <v>1.346188224</v>
      </c>
      <c r="AY28" s="2">
        <v>1.484502095</v>
      </c>
      <c r="AZ28" s="2">
        <v>1.8094598469999998</v>
      </c>
      <c r="BA28" s="2">
        <v>2.231460714</v>
      </c>
      <c r="BB28" s="2">
        <v>2.318216893</v>
      </c>
      <c r="BC28" s="2">
        <v>3.321556667</v>
      </c>
      <c r="BD28" s="2">
        <v>3.16298427</v>
      </c>
      <c r="BE28" s="2">
        <v>2.682099789</v>
      </c>
      <c r="BF28" s="2">
        <v>2.289532977</v>
      </c>
      <c r="BG28" s="2">
        <v>2.215042928</v>
      </c>
      <c r="BH28" s="2">
        <v>2.907880933</v>
      </c>
      <c r="BI28" s="2" t="s">
        <v>63</v>
      </c>
    </row>
    <row r="29" spans="1:61" ht="12.75">
      <c r="A29" s="6" t="s">
        <v>150</v>
      </c>
      <c r="B29" s="2">
        <v>-1.714671769</v>
      </c>
      <c r="C29" s="2">
        <v>-0.9482251359999998</v>
      </c>
      <c r="D29" s="2">
        <v>-1.311083317</v>
      </c>
      <c r="E29" s="2">
        <v>-2.0542912390000003</v>
      </c>
      <c r="F29" s="2">
        <v>-2.1271157119999997</v>
      </c>
      <c r="G29" s="2">
        <v>-1.9781020350000003</v>
      </c>
      <c r="H29" s="2">
        <v>-2.2368607430000003</v>
      </c>
      <c r="I29" s="2">
        <v>-3.658450014</v>
      </c>
      <c r="J29" s="2">
        <v>-2.917082522</v>
      </c>
      <c r="K29" s="2">
        <v>-3.6135613099999997</v>
      </c>
      <c r="L29" s="2">
        <v>-3.4328662859999994</v>
      </c>
      <c r="M29" s="2">
        <v>-3.294654258</v>
      </c>
      <c r="N29" s="2">
        <v>-4.8301444039999994</v>
      </c>
      <c r="O29" s="2">
        <v>-4.8884792909999994</v>
      </c>
      <c r="P29" s="2">
        <v>-4.459747694</v>
      </c>
      <c r="Q29" s="2">
        <v>-4.373931211</v>
      </c>
      <c r="R29" s="2">
        <v>-4.736742873000001</v>
      </c>
      <c r="S29" s="2">
        <v>-3.5009808839999996</v>
      </c>
      <c r="T29" s="2">
        <v>-4.2709036959999995</v>
      </c>
      <c r="U29" s="2">
        <v>-5.033018651</v>
      </c>
      <c r="V29" s="2">
        <v>-4.380437423000001</v>
      </c>
      <c r="W29" s="2">
        <v>-4.245776587</v>
      </c>
      <c r="X29" s="2">
        <v>-4.208477203999999</v>
      </c>
      <c r="Y29" s="2">
        <v>-3.2216404610000002</v>
      </c>
      <c r="Z29" s="2">
        <v>-2.638553927</v>
      </c>
      <c r="AA29" s="2">
        <v>-3.022147517</v>
      </c>
      <c r="AB29" s="2">
        <v>-3.1928355170000002</v>
      </c>
      <c r="AC29" s="2">
        <v>-2.4383566890000004</v>
      </c>
      <c r="AD29" s="2">
        <v>-1.7100319810000004</v>
      </c>
      <c r="AE29" s="2">
        <v>-2.654897335</v>
      </c>
      <c r="AF29" s="2">
        <v>-2.179655644</v>
      </c>
      <c r="AG29" s="2">
        <v>-1.9704301570000002</v>
      </c>
      <c r="AH29" s="2">
        <v>-3.0075004000000005</v>
      </c>
      <c r="AI29" s="2">
        <v>-2.2318270769999997</v>
      </c>
      <c r="AJ29" s="2">
        <v>-2.213710513</v>
      </c>
      <c r="AK29" s="2">
        <v>-2.415998031</v>
      </c>
      <c r="AL29" s="2">
        <v>-2.519061979</v>
      </c>
      <c r="AM29" s="2">
        <v>-4.448591347</v>
      </c>
      <c r="AN29" s="2">
        <v>-3.069580256</v>
      </c>
      <c r="AO29" s="2">
        <v>-2.8496858720000002</v>
      </c>
      <c r="AP29" s="2">
        <v>-3.330214641</v>
      </c>
      <c r="AQ29" s="2">
        <v>-4.243749444</v>
      </c>
      <c r="AR29" s="2">
        <v>-3.5513101259999997</v>
      </c>
      <c r="AS29" s="2">
        <v>-4.279043522</v>
      </c>
      <c r="AT29" s="2">
        <v>-4.48650927</v>
      </c>
      <c r="AU29" s="2">
        <v>-2.100647061</v>
      </c>
      <c r="AV29" s="2">
        <v>-2.340457503</v>
      </c>
      <c r="AW29" s="2">
        <v>-2.260396745</v>
      </c>
      <c r="AX29" s="2">
        <v>-3.8039710450000004</v>
      </c>
      <c r="AY29" s="2">
        <v>-3.976592213000001</v>
      </c>
      <c r="AZ29" s="2">
        <v>-3.926509681</v>
      </c>
      <c r="BA29" s="2">
        <v>-5.288960209</v>
      </c>
      <c r="BB29" s="2">
        <v>-5.296975907</v>
      </c>
      <c r="BC29" s="2">
        <v>-6.7577727219999995</v>
      </c>
      <c r="BD29" s="2">
        <v>-6.521086077</v>
      </c>
      <c r="BE29" s="2">
        <v>-8.762343510000001</v>
      </c>
      <c r="BF29" s="2">
        <v>-5.112204908</v>
      </c>
      <c r="BG29" s="2">
        <v>-5.263609837</v>
      </c>
      <c r="BH29" s="2">
        <v>-4.497695943000001</v>
      </c>
      <c r="BI29" s="2" t="s">
        <v>63</v>
      </c>
    </row>
    <row r="30" spans="1:61" ht="12.75">
      <c r="A30" s="6" t="s">
        <v>151</v>
      </c>
      <c r="B30" s="2">
        <v>9.103683027</v>
      </c>
      <c r="C30" s="2">
        <v>8.912564806</v>
      </c>
      <c r="D30" s="2">
        <v>8.900736438</v>
      </c>
      <c r="E30" s="2">
        <v>9.529727321000001</v>
      </c>
      <c r="F30" s="2">
        <v>10.039044917000002</v>
      </c>
      <c r="G30" s="2">
        <v>11.146766697999999</v>
      </c>
      <c r="H30" s="2">
        <v>11.383953728</v>
      </c>
      <c r="I30" s="2">
        <v>10.873976691</v>
      </c>
      <c r="J30" s="2">
        <v>11.491609097000001</v>
      </c>
      <c r="K30" s="2">
        <v>11.128224620000001</v>
      </c>
      <c r="L30" s="2">
        <v>11.073581402</v>
      </c>
      <c r="M30" s="2">
        <v>10.875648982</v>
      </c>
      <c r="N30" s="2">
        <v>10.742772660999998</v>
      </c>
      <c r="O30" s="2">
        <v>10.789288682999999</v>
      </c>
      <c r="P30" s="2">
        <v>10.785870246</v>
      </c>
      <c r="Q30" s="2">
        <v>10.564778042</v>
      </c>
      <c r="R30" s="2">
        <v>10.50227997</v>
      </c>
      <c r="S30" s="2">
        <v>10.623322787000001</v>
      </c>
      <c r="T30" s="2">
        <v>10.50964501</v>
      </c>
      <c r="U30" s="2">
        <v>10.564226127</v>
      </c>
      <c r="V30" s="2">
        <v>10.328142619</v>
      </c>
      <c r="W30" s="2">
        <v>10.223689491000002</v>
      </c>
      <c r="X30" s="2">
        <v>10.428500842000002</v>
      </c>
      <c r="Y30" s="2">
        <v>10.619699162000002</v>
      </c>
      <c r="Z30" s="2">
        <v>11.057134035999999</v>
      </c>
      <c r="AA30" s="2">
        <v>11.374693973</v>
      </c>
      <c r="AB30" s="2">
        <v>11.317022509</v>
      </c>
      <c r="AC30" s="2">
        <v>11.749121077</v>
      </c>
      <c r="AD30" s="2">
        <v>11.377085941999999</v>
      </c>
      <c r="AE30" s="2">
        <v>11.100041889</v>
      </c>
      <c r="AF30" s="2">
        <v>11.177014168000001</v>
      </c>
      <c r="AG30" s="2">
        <v>11.344098152</v>
      </c>
      <c r="AH30" s="2">
        <v>11.330084511999999</v>
      </c>
      <c r="AI30" s="2">
        <v>11.634574640999999</v>
      </c>
      <c r="AJ30" s="2">
        <v>12.061411591</v>
      </c>
      <c r="AK30" s="2">
        <v>12.011206690000002</v>
      </c>
      <c r="AL30" s="2">
        <v>11.691375641999999</v>
      </c>
      <c r="AM30" s="2">
        <v>11.944560617999999</v>
      </c>
      <c r="AN30" s="2">
        <v>11.978355792</v>
      </c>
      <c r="AO30" s="2">
        <v>12.206256717</v>
      </c>
      <c r="AP30" s="2">
        <v>12.286784878999999</v>
      </c>
      <c r="AQ30" s="2">
        <v>12.186805693999998</v>
      </c>
      <c r="AR30" s="2">
        <v>12.077243736</v>
      </c>
      <c r="AS30" s="2">
        <v>12.204838675</v>
      </c>
      <c r="AT30" s="2">
        <v>11.208965721</v>
      </c>
      <c r="AU30" s="2">
        <v>9.94597807</v>
      </c>
      <c r="AV30" s="2">
        <v>11.689053023</v>
      </c>
      <c r="AW30" s="2">
        <v>12.160601181</v>
      </c>
      <c r="AX30" s="2">
        <v>12.790552277000002</v>
      </c>
      <c r="AY30" s="2">
        <v>12.706172903999999</v>
      </c>
      <c r="AZ30" s="2">
        <v>12.789108875</v>
      </c>
      <c r="BA30" s="2">
        <v>13.291282819</v>
      </c>
      <c r="BB30" s="2">
        <v>13.861644534</v>
      </c>
      <c r="BC30" s="2">
        <v>14.285338287999998</v>
      </c>
      <c r="BD30" s="2">
        <v>15.046615241</v>
      </c>
      <c r="BE30" s="2">
        <v>14.437448709</v>
      </c>
      <c r="BF30" s="2">
        <v>14.039709634</v>
      </c>
      <c r="BG30" s="2">
        <v>14.147960977</v>
      </c>
      <c r="BH30" s="2">
        <v>13.802149158</v>
      </c>
      <c r="BI30" s="2" t="s">
        <v>63</v>
      </c>
    </row>
    <row r="31" spans="1:61" ht="12.75">
      <c r="A31" s="6" t="s">
        <v>152</v>
      </c>
      <c r="B31" s="2">
        <v>5.812731675</v>
      </c>
      <c r="C31" s="2">
        <v>5.6303048449999995</v>
      </c>
      <c r="D31" s="2">
        <v>5.482307594</v>
      </c>
      <c r="E31" s="2">
        <v>5.685977081999999</v>
      </c>
      <c r="F31" s="2">
        <v>5.954592462</v>
      </c>
      <c r="G31" s="2">
        <v>6.371936936</v>
      </c>
      <c r="H31" s="2">
        <v>7.23360756</v>
      </c>
      <c r="I31" s="2">
        <v>7.127991668</v>
      </c>
      <c r="J31" s="2">
        <v>7.065001872000001</v>
      </c>
      <c r="K31" s="2">
        <v>6.942179403</v>
      </c>
      <c r="L31" s="2">
        <v>7.002745537000001</v>
      </c>
      <c r="M31" s="2">
        <v>6.909906845</v>
      </c>
      <c r="N31" s="2">
        <v>7.02858724</v>
      </c>
      <c r="O31" s="2">
        <v>7.188432155999999</v>
      </c>
      <c r="P31" s="2">
        <v>7.104828719</v>
      </c>
      <c r="Q31" s="2">
        <v>7.0370119299999985</v>
      </c>
      <c r="R31" s="2">
        <v>6.880456394</v>
      </c>
      <c r="S31" s="2">
        <v>7.050633497000001</v>
      </c>
      <c r="T31" s="2">
        <v>6.976888814</v>
      </c>
      <c r="U31" s="2">
        <v>6.9727357109999994</v>
      </c>
      <c r="V31" s="2">
        <v>6.953323453</v>
      </c>
      <c r="W31" s="2">
        <v>6.889522317000001</v>
      </c>
      <c r="X31" s="2">
        <v>6.9524917649999995</v>
      </c>
      <c r="Y31" s="2">
        <v>6.945628607</v>
      </c>
      <c r="Z31" s="2">
        <v>7.248810557</v>
      </c>
      <c r="AA31" s="2">
        <v>7.513412854</v>
      </c>
      <c r="AB31" s="2">
        <v>7.580726976999999</v>
      </c>
      <c r="AC31" s="2">
        <v>7.517581502</v>
      </c>
      <c r="AD31" s="2">
        <v>7.49672444</v>
      </c>
      <c r="AE31" s="2">
        <v>7.169496917</v>
      </c>
      <c r="AF31" s="2">
        <v>7.271002939</v>
      </c>
      <c r="AG31" s="2">
        <v>7.37389125</v>
      </c>
      <c r="AH31" s="2">
        <v>7.635587001</v>
      </c>
      <c r="AI31" s="2">
        <v>7.368445843</v>
      </c>
      <c r="AJ31" s="2">
        <v>7.657426447999999</v>
      </c>
      <c r="AK31" s="2">
        <v>7.648949914999999</v>
      </c>
      <c r="AL31" s="2">
        <v>7.450533053999999</v>
      </c>
      <c r="AM31" s="2">
        <v>7.916959246</v>
      </c>
      <c r="AN31" s="2">
        <v>7.835368631000001</v>
      </c>
      <c r="AO31" s="2">
        <v>7.936640473</v>
      </c>
      <c r="AP31" s="2">
        <v>7.8872425029999995</v>
      </c>
      <c r="AQ31" s="2">
        <v>8.347569415999999</v>
      </c>
      <c r="AR31" s="2">
        <v>8.032151971</v>
      </c>
      <c r="AS31" s="2">
        <v>8.042007452</v>
      </c>
      <c r="AT31" s="2">
        <v>7.340291281000001</v>
      </c>
      <c r="AU31" s="2">
        <v>5.542794582000001</v>
      </c>
      <c r="AV31" s="2">
        <v>7.0069329830000004</v>
      </c>
      <c r="AW31" s="2">
        <v>7.1603718160000005</v>
      </c>
      <c r="AX31" s="2">
        <v>7.3453146270000005</v>
      </c>
      <c r="AY31" s="2">
        <v>7.554055225</v>
      </c>
      <c r="AZ31" s="2">
        <v>7.7726633970000005</v>
      </c>
      <c r="BA31" s="2">
        <v>8.167242946</v>
      </c>
      <c r="BB31" s="2">
        <v>8.757457251</v>
      </c>
      <c r="BC31" s="2">
        <v>8.939602131</v>
      </c>
      <c r="BD31" s="2">
        <v>9.446965497</v>
      </c>
      <c r="BE31" s="2">
        <v>8.944141292</v>
      </c>
      <c r="BF31" s="2">
        <v>8.867139899</v>
      </c>
      <c r="BG31" s="2">
        <v>9.097123947</v>
      </c>
      <c r="BH31" s="2">
        <v>9.01619932</v>
      </c>
      <c r="BI31" s="2" t="s">
        <v>63</v>
      </c>
    </row>
    <row r="32" spans="1:61" ht="12.75">
      <c r="A32" s="6" t="s">
        <v>153</v>
      </c>
      <c r="B32" s="2">
        <v>-3.290951352</v>
      </c>
      <c r="C32" s="2">
        <v>-3.282259961</v>
      </c>
      <c r="D32" s="2">
        <v>-3.418428844</v>
      </c>
      <c r="E32" s="2">
        <v>-3.843750239</v>
      </c>
      <c r="F32" s="2">
        <v>-4.084452454999999</v>
      </c>
      <c r="G32" s="2">
        <v>-4.7748297619999995</v>
      </c>
      <c r="H32" s="2">
        <v>-4.1503461680000004</v>
      </c>
      <c r="I32" s="2">
        <v>-3.745985023</v>
      </c>
      <c r="J32" s="2">
        <v>-4.426607225</v>
      </c>
      <c r="K32" s="2">
        <v>-4.186045217000001</v>
      </c>
      <c r="L32" s="2">
        <v>-4.070835865</v>
      </c>
      <c r="M32" s="2">
        <v>-3.9657421370000003</v>
      </c>
      <c r="N32" s="2">
        <v>-3.7141854210000003</v>
      </c>
      <c r="O32" s="2">
        <v>-3.600856527</v>
      </c>
      <c r="P32" s="2">
        <v>-3.6810415269999996</v>
      </c>
      <c r="Q32" s="2">
        <v>-3.527766112</v>
      </c>
      <c r="R32" s="2">
        <v>-3.6218235759999997</v>
      </c>
      <c r="S32" s="2">
        <v>-3.5726892900000005</v>
      </c>
      <c r="T32" s="2">
        <v>-3.5327561960000007</v>
      </c>
      <c r="U32" s="2">
        <v>-3.591490416</v>
      </c>
      <c r="V32" s="2">
        <v>-3.374819166</v>
      </c>
      <c r="W32" s="2">
        <v>-3.334167174</v>
      </c>
      <c r="X32" s="2">
        <v>-3.4760090770000005</v>
      </c>
      <c r="Y32" s="2">
        <v>-3.674070555</v>
      </c>
      <c r="Z32" s="2">
        <v>-3.8083234790000002</v>
      </c>
      <c r="AA32" s="2">
        <v>-3.861281119</v>
      </c>
      <c r="AB32" s="2">
        <v>-3.736295532</v>
      </c>
      <c r="AC32" s="2">
        <v>-4.231539575</v>
      </c>
      <c r="AD32" s="2">
        <v>-3.880361502</v>
      </c>
      <c r="AE32" s="2">
        <v>-3.9305449720000003</v>
      </c>
      <c r="AF32" s="2">
        <v>-3.906011229</v>
      </c>
      <c r="AG32" s="2">
        <v>-3.9702069019999997</v>
      </c>
      <c r="AH32" s="2">
        <v>-3.6944975110000007</v>
      </c>
      <c r="AI32" s="2">
        <v>-4.2661287979999996</v>
      </c>
      <c r="AJ32" s="2">
        <v>-4.403985143</v>
      </c>
      <c r="AK32" s="2">
        <v>-4.362256775</v>
      </c>
      <c r="AL32" s="2">
        <v>-4.240842588</v>
      </c>
      <c r="AM32" s="2">
        <v>-4.027601372</v>
      </c>
      <c r="AN32" s="2">
        <v>-4.142987161</v>
      </c>
      <c r="AO32" s="2">
        <v>-4.269616244000001</v>
      </c>
      <c r="AP32" s="2">
        <v>-4.399542376</v>
      </c>
      <c r="AQ32" s="2">
        <v>-3.839236278</v>
      </c>
      <c r="AR32" s="2">
        <v>-4.0450917650000004</v>
      </c>
      <c r="AS32" s="2">
        <v>-4.162831223</v>
      </c>
      <c r="AT32" s="2">
        <v>-3.86867444</v>
      </c>
      <c r="AU32" s="2">
        <v>-4.403183488000001</v>
      </c>
      <c r="AV32" s="2">
        <v>-4.68212004</v>
      </c>
      <c r="AW32" s="2">
        <v>-5.000229364999999</v>
      </c>
      <c r="AX32" s="2">
        <v>-5.445237649999999</v>
      </c>
      <c r="AY32" s="2">
        <v>-5.152117679</v>
      </c>
      <c r="AZ32" s="2">
        <v>-5.016445478</v>
      </c>
      <c r="BA32" s="2">
        <v>-5.124039873</v>
      </c>
      <c r="BB32" s="2">
        <v>-5.104187282999999</v>
      </c>
      <c r="BC32" s="2">
        <v>-5.345736156999999</v>
      </c>
      <c r="BD32" s="2">
        <v>-5.599649744000001</v>
      </c>
      <c r="BE32" s="2">
        <v>-5.493307417</v>
      </c>
      <c r="BF32" s="2">
        <v>-5.172569735000001</v>
      </c>
      <c r="BG32" s="2">
        <v>-5.0508370299999985</v>
      </c>
      <c r="BH32" s="2">
        <v>-4.7859498380000005</v>
      </c>
      <c r="BI32" s="2" t="s">
        <v>63</v>
      </c>
    </row>
    <row r="33" spans="1:61" ht="12.75">
      <c r="A33" s="6" t="s">
        <v>154</v>
      </c>
      <c r="B33" s="2">
        <v>4.081253727</v>
      </c>
      <c r="C33" s="2">
        <v>3.94748594</v>
      </c>
      <c r="D33" s="2">
        <v>4.109049983</v>
      </c>
      <c r="E33" s="2">
        <v>4.454901009</v>
      </c>
      <c r="F33" s="2">
        <v>4.7310229790000005</v>
      </c>
      <c r="G33" s="2">
        <v>4.950676370999999</v>
      </c>
      <c r="H33" s="2">
        <v>5.115893625000001</v>
      </c>
      <c r="I33" s="2">
        <v>5.181246133</v>
      </c>
      <c r="J33" s="2">
        <v>5.279673082</v>
      </c>
      <c r="K33" s="2">
        <v>5.346613473</v>
      </c>
      <c r="L33" s="2">
        <v>5.351451538</v>
      </c>
      <c r="M33" s="2">
        <v>5.311401275000001</v>
      </c>
      <c r="N33" s="2">
        <v>5.381067093</v>
      </c>
      <c r="O33" s="2">
        <v>5.429766517</v>
      </c>
      <c r="P33" s="2">
        <v>5.296186734000001</v>
      </c>
      <c r="Q33" s="2">
        <v>5.275557525</v>
      </c>
      <c r="R33" s="2">
        <v>5.25747506</v>
      </c>
      <c r="S33" s="2">
        <v>5.394571267</v>
      </c>
      <c r="T33" s="2">
        <v>5.405912145</v>
      </c>
      <c r="U33" s="2">
        <v>5.498414837</v>
      </c>
      <c r="V33" s="2">
        <v>5.506544428</v>
      </c>
      <c r="W33" s="2">
        <v>5.43603518</v>
      </c>
      <c r="X33" s="2">
        <v>5.6442382790000005</v>
      </c>
      <c r="Y33" s="2">
        <v>5.613116308</v>
      </c>
      <c r="Z33" s="2">
        <v>5.906549353</v>
      </c>
      <c r="AA33" s="2">
        <v>5.954499779</v>
      </c>
      <c r="AB33" s="2">
        <v>5.992261379</v>
      </c>
      <c r="AC33" s="2">
        <v>6.118785538</v>
      </c>
      <c r="AD33" s="2">
        <v>6.050546156</v>
      </c>
      <c r="AE33" s="2">
        <v>6.051732577000001</v>
      </c>
      <c r="AF33" s="2">
        <v>6.1967448670000005</v>
      </c>
      <c r="AG33" s="2">
        <v>6.175535453</v>
      </c>
      <c r="AH33" s="2">
        <v>6.3393797869999995</v>
      </c>
      <c r="AI33" s="2">
        <v>6.644235223</v>
      </c>
      <c r="AJ33" s="2">
        <v>6.728937</v>
      </c>
      <c r="AK33" s="2">
        <v>6.767838895000001</v>
      </c>
      <c r="AL33" s="2">
        <v>6.859362378</v>
      </c>
      <c r="AM33" s="2">
        <v>6.867101345999999</v>
      </c>
      <c r="AN33" s="2">
        <v>7.062248768000001</v>
      </c>
      <c r="AO33" s="2">
        <v>7.114693633999999</v>
      </c>
      <c r="AP33" s="2">
        <v>7.163785892</v>
      </c>
      <c r="AQ33" s="2">
        <v>7.412466127</v>
      </c>
      <c r="AR33" s="2">
        <v>7.345274657</v>
      </c>
      <c r="AS33" s="2">
        <v>7.116565125999999</v>
      </c>
      <c r="AT33" s="2">
        <v>6.671570372</v>
      </c>
      <c r="AU33" s="2">
        <v>5.460994176</v>
      </c>
      <c r="AV33" s="2">
        <v>6.930086169</v>
      </c>
      <c r="AW33" s="2">
        <v>7.2148042409999995</v>
      </c>
      <c r="AX33" s="2">
        <v>7.551214887</v>
      </c>
      <c r="AY33" s="2">
        <v>7.562214748000001</v>
      </c>
      <c r="AZ33" s="2">
        <v>7.681865668</v>
      </c>
      <c r="BA33" s="2">
        <v>8.160713443</v>
      </c>
      <c r="BB33" s="2">
        <v>8.414889773999999</v>
      </c>
      <c r="BC33" s="2">
        <v>8.801088650000002</v>
      </c>
      <c r="BD33" s="2">
        <v>9.390298984000001</v>
      </c>
      <c r="BE33" s="2">
        <v>9.237802369999999</v>
      </c>
      <c r="BF33" s="2">
        <v>9.218957850999999</v>
      </c>
      <c r="BG33" s="2">
        <v>9.624751342</v>
      </c>
      <c r="BH33" s="2">
        <v>9.359532816</v>
      </c>
      <c r="BI33" s="2" t="s">
        <v>63</v>
      </c>
    </row>
    <row r="34" spans="1:61" ht="12.75">
      <c r="A34" s="6" t="s">
        <v>155</v>
      </c>
      <c r="B34" s="2">
        <v>4.096049859</v>
      </c>
      <c r="C34" s="2">
        <v>3.940371793</v>
      </c>
      <c r="D34" s="2">
        <v>3.961455575999999</v>
      </c>
      <c r="E34" s="2">
        <v>4.2302193379999995</v>
      </c>
      <c r="F34" s="2">
        <v>4.189155625000001</v>
      </c>
      <c r="G34" s="2">
        <v>4.4226194770000005</v>
      </c>
      <c r="H34" s="2">
        <v>4.503382236</v>
      </c>
      <c r="I34" s="2">
        <v>4.6414213790000005</v>
      </c>
      <c r="J34" s="2">
        <v>4.64363575</v>
      </c>
      <c r="K34" s="2">
        <v>4.452087555</v>
      </c>
      <c r="L34" s="2">
        <v>4.683603956</v>
      </c>
      <c r="M34" s="2">
        <v>4.657144217999999</v>
      </c>
      <c r="N34" s="2">
        <v>4.694245587999999</v>
      </c>
      <c r="O34" s="2">
        <v>4.644799776</v>
      </c>
      <c r="P34" s="2">
        <v>4.72333541</v>
      </c>
      <c r="Q34" s="2">
        <v>4.5281160719999995</v>
      </c>
      <c r="R34" s="2">
        <v>4.498504442</v>
      </c>
      <c r="S34" s="2">
        <v>4.610698783</v>
      </c>
      <c r="T34" s="2">
        <v>4.60630151</v>
      </c>
      <c r="U34" s="2">
        <v>4.5807282890000005</v>
      </c>
      <c r="V34" s="2">
        <v>4.530460929</v>
      </c>
      <c r="W34" s="2">
        <v>4.545634472</v>
      </c>
      <c r="X34" s="2">
        <v>4.556189613000001</v>
      </c>
      <c r="Y34" s="2">
        <v>4.643515665000001</v>
      </c>
      <c r="Z34" s="2">
        <v>4.646560152</v>
      </c>
      <c r="AA34" s="2">
        <v>4.9016094169999995</v>
      </c>
      <c r="AB34" s="2">
        <v>4.787007313</v>
      </c>
      <c r="AC34" s="2">
        <v>4.841897836999999</v>
      </c>
      <c r="AD34" s="2">
        <v>4.76759559</v>
      </c>
      <c r="AE34" s="2">
        <v>4.70678859</v>
      </c>
      <c r="AF34" s="2">
        <v>4.804698952999999</v>
      </c>
      <c r="AG34" s="2">
        <v>4.829816224999999</v>
      </c>
      <c r="AH34" s="2">
        <v>4.87993006</v>
      </c>
      <c r="AI34" s="2">
        <v>4.8708968939999995</v>
      </c>
      <c r="AJ34" s="2">
        <v>5.0926529380000005</v>
      </c>
      <c r="AK34" s="2">
        <v>5.1817936719999995</v>
      </c>
      <c r="AL34" s="2">
        <v>5.1656153709999995</v>
      </c>
      <c r="AM34" s="2">
        <v>5.140683875000001</v>
      </c>
      <c r="AN34" s="2">
        <v>5.0632499740000005</v>
      </c>
      <c r="AO34" s="2">
        <v>5.099206244</v>
      </c>
      <c r="AP34" s="2">
        <v>5.134153062999999</v>
      </c>
      <c r="AQ34" s="2">
        <v>5.389865855</v>
      </c>
      <c r="AR34" s="2">
        <v>5.326440811</v>
      </c>
      <c r="AS34" s="2">
        <v>5.352527592</v>
      </c>
      <c r="AT34" s="2">
        <v>4.959601988</v>
      </c>
      <c r="AU34" s="2">
        <v>4.033187457</v>
      </c>
      <c r="AV34" s="2">
        <v>5.007886195999999</v>
      </c>
      <c r="AW34" s="2">
        <v>5.2076184439999995</v>
      </c>
      <c r="AX34" s="2">
        <v>5.308966988</v>
      </c>
      <c r="AY34" s="2">
        <v>5.440620843999999</v>
      </c>
      <c r="AZ34" s="2">
        <v>5.465120511</v>
      </c>
      <c r="BA34" s="2">
        <v>5.654740523</v>
      </c>
      <c r="BB34" s="2">
        <v>5.932494186</v>
      </c>
      <c r="BC34" s="2">
        <v>6.067937777999999</v>
      </c>
      <c r="BD34" s="2">
        <v>6.518233638</v>
      </c>
      <c r="BE34" s="2">
        <v>6.601500109999999</v>
      </c>
      <c r="BF34" s="2">
        <v>6.763777665</v>
      </c>
      <c r="BG34" s="2">
        <v>6.821634019</v>
      </c>
      <c r="BH34" s="2">
        <v>6.914654101999998</v>
      </c>
      <c r="BI34" s="2" t="s">
        <v>63</v>
      </c>
    </row>
    <row r="35" spans="1:61" ht="12.75">
      <c r="A35" s="6" t="s">
        <v>156</v>
      </c>
      <c r="B35" s="2">
        <v>0.01479613200000017</v>
      </c>
      <c r="C35" s="2">
        <v>-0.007114146999999776</v>
      </c>
      <c r="D35" s="2">
        <v>-0.14759440700000026</v>
      </c>
      <c r="E35" s="2">
        <v>-0.22468167100000005</v>
      </c>
      <c r="F35" s="2">
        <v>-0.541867354</v>
      </c>
      <c r="G35" s="2">
        <v>-0.5280568940000003</v>
      </c>
      <c r="H35" s="2">
        <v>-0.612511389</v>
      </c>
      <c r="I35" s="2">
        <v>-0.5398247539999997</v>
      </c>
      <c r="J35" s="2">
        <v>-0.6360373320000001</v>
      </c>
      <c r="K35" s="2">
        <v>-0.894525918</v>
      </c>
      <c r="L35" s="2">
        <v>-0.667847582</v>
      </c>
      <c r="M35" s="2">
        <v>-0.654257057</v>
      </c>
      <c r="N35" s="2">
        <v>-0.6868215050000002</v>
      </c>
      <c r="O35" s="2">
        <v>-0.784966741</v>
      </c>
      <c r="P35" s="2">
        <v>-0.5728513239999999</v>
      </c>
      <c r="Q35" s="2">
        <v>-0.7474414530000001</v>
      </c>
      <c r="R35" s="2">
        <v>-0.7589706180000001</v>
      </c>
      <c r="S35" s="2">
        <v>-0.7838724840000004</v>
      </c>
      <c r="T35" s="2">
        <v>-0.7996106350000002</v>
      </c>
      <c r="U35" s="2">
        <v>-0.9176865480000002</v>
      </c>
      <c r="V35" s="2">
        <v>-0.976083499</v>
      </c>
      <c r="W35" s="2">
        <v>-0.8904007080000002</v>
      </c>
      <c r="X35" s="2">
        <v>-1.088048666</v>
      </c>
      <c r="Y35" s="2">
        <v>-0.969600643</v>
      </c>
      <c r="Z35" s="2">
        <v>-1.2599892009999998</v>
      </c>
      <c r="AA35" s="2">
        <v>-1.052890362</v>
      </c>
      <c r="AB35" s="2">
        <v>-1.2052540660000004</v>
      </c>
      <c r="AC35" s="2">
        <v>-1.276887701</v>
      </c>
      <c r="AD35" s="2">
        <v>-1.2829505660000002</v>
      </c>
      <c r="AE35" s="2">
        <v>-1.344943987</v>
      </c>
      <c r="AF35" s="2">
        <v>-1.3920459140000006</v>
      </c>
      <c r="AG35" s="2">
        <v>-1.3457192280000003</v>
      </c>
      <c r="AH35" s="2">
        <v>-1.459449727</v>
      </c>
      <c r="AI35" s="2">
        <v>-1.7733383289999998</v>
      </c>
      <c r="AJ35" s="2">
        <v>-1.6362840619999997</v>
      </c>
      <c r="AK35" s="2">
        <v>-1.5860452230000006</v>
      </c>
      <c r="AL35" s="2">
        <v>-1.6937470070000002</v>
      </c>
      <c r="AM35" s="2">
        <v>-1.7264174709999993</v>
      </c>
      <c r="AN35" s="2">
        <v>-1.998998794</v>
      </c>
      <c r="AO35" s="2">
        <v>-2.0154873899999997</v>
      </c>
      <c r="AP35" s="2">
        <v>-2.029632829</v>
      </c>
      <c r="AQ35" s="2">
        <v>-2.022600272</v>
      </c>
      <c r="AR35" s="2">
        <v>-2.0188338459999997</v>
      </c>
      <c r="AS35" s="2">
        <v>-1.764037534</v>
      </c>
      <c r="AT35" s="2">
        <v>-1.711968384</v>
      </c>
      <c r="AU35" s="2">
        <v>-1.427806719</v>
      </c>
      <c r="AV35" s="2">
        <v>-1.9221999730000006</v>
      </c>
      <c r="AW35" s="2">
        <v>-2.0071857969999995</v>
      </c>
      <c r="AX35" s="2">
        <v>-2.242247899</v>
      </c>
      <c r="AY35" s="2">
        <v>-2.1215939040000005</v>
      </c>
      <c r="AZ35" s="2">
        <v>-2.216745157</v>
      </c>
      <c r="BA35" s="2">
        <v>-2.50597292</v>
      </c>
      <c r="BB35" s="2">
        <v>-2.482395588</v>
      </c>
      <c r="BC35" s="2">
        <v>-2.7331508720000004</v>
      </c>
      <c r="BD35" s="2">
        <v>-2.8720653460000003</v>
      </c>
      <c r="BE35" s="2">
        <v>-2.63630226</v>
      </c>
      <c r="BF35" s="2">
        <v>-2.455180186</v>
      </c>
      <c r="BG35" s="2">
        <v>-2.8031173230000004</v>
      </c>
      <c r="BH35" s="2">
        <v>-2.4448787140000006</v>
      </c>
      <c r="BI35" s="2" t="s">
        <v>63</v>
      </c>
    </row>
    <row r="36" spans="1:61" ht="12.75">
      <c r="A36" s="6" t="s">
        <v>157</v>
      </c>
      <c r="B36" s="2">
        <v>8.047140491</v>
      </c>
      <c r="C36" s="2">
        <v>7.4446303</v>
      </c>
      <c r="D36" s="2">
        <v>7.366765631</v>
      </c>
      <c r="E36" s="2">
        <v>7.690663935</v>
      </c>
      <c r="F36" s="2">
        <v>7.661692094000001</v>
      </c>
      <c r="G36" s="2">
        <v>8.042210851</v>
      </c>
      <c r="H36" s="2">
        <v>8.59842053</v>
      </c>
      <c r="I36" s="2">
        <v>9.03141554</v>
      </c>
      <c r="J36" s="2">
        <v>9.35488578</v>
      </c>
      <c r="K36" s="2">
        <v>9.508615765999998</v>
      </c>
      <c r="L36" s="2">
        <v>9.82282899</v>
      </c>
      <c r="M36" s="2">
        <v>9.601939314</v>
      </c>
      <c r="N36" s="2">
        <v>9.683195195999998</v>
      </c>
      <c r="O36" s="2">
        <v>9.408524371</v>
      </c>
      <c r="P36" s="2">
        <v>9.407862231</v>
      </c>
      <c r="Q36" s="2">
        <v>9.353170260999999</v>
      </c>
      <c r="R36" s="2">
        <v>9.279013605</v>
      </c>
      <c r="S36" s="2">
        <v>9.443575773000001</v>
      </c>
      <c r="T36" s="2">
        <v>9.36511985</v>
      </c>
      <c r="U36" s="2">
        <v>9.474042319</v>
      </c>
      <c r="V36" s="2">
        <v>9.423515338000001</v>
      </c>
      <c r="W36" s="2">
        <v>9.474148555</v>
      </c>
      <c r="X36" s="2">
        <v>9.603572795</v>
      </c>
      <c r="Y36" s="2">
        <v>9.474251301</v>
      </c>
      <c r="Z36" s="2">
        <v>9.542348513</v>
      </c>
      <c r="AA36" s="2">
        <v>9.642574116</v>
      </c>
      <c r="AB36" s="2">
        <v>9.684604407999998</v>
      </c>
      <c r="AC36" s="2">
        <v>10.038428464</v>
      </c>
      <c r="AD36" s="2">
        <v>10.145290725999999</v>
      </c>
      <c r="AE36" s="2">
        <v>9.929239732000001</v>
      </c>
      <c r="AF36" s="2">
        <v>9.988828174000002</v>
      </c>
      <c r="AG36" s="2">
        <v>10.136327444</v>
      </c>
      <c r="AH36" s="2">
        <v>10.418197126</v>
      </c>
      <c r="AI36" s="2">
        <v>10.529001535999999</v>
      </c>
      <c r="AJ36" s="2">
        <v>11.042457288</v>
      </c>
      <c r="AK36" s="2">
        <v>10.899572222</v>
      </c>
      <c r="AL36" s="2">
        <v>11.10121848</v>
      </c>
      <c r="AM36" s="2">
        <v>11.403636007</v>
      </c>
      <c r="AN36" s="2">
        <v>11.346925048</v>
      </c>
      <c r="AO36" s="2">
        <v>11.673657155</v>
      </c>
      <c r="AP36" s="2">
        <v>12.067699701000002</v>
      </c>
      <c r="AQ36" s="2">
        <v>11.891557844000001</v>
      </c>
      <c r="AR36" s="2">
        <v>11.966332572999999</v>
      </c>
      <c r="AS36" s="2">
        <v>11.846235399000001</v>
      </c>
      <c r="AT36" s="2">
        <v>11.028645849</v>
      </c>
      <c r="AU36" s="2">
        <v>8.672435089</v>
      </c>
      <c r="AV36" s="2">
        <v>11.077107541</v>
      </c>
      <c r="AW36" s="2">
        <v>11.478179533</v>
      </c>
      <c r="AX36" s="2">
        <v>11.769001716</v>
      </c>
      <c r="AY36" s="2">
        <v>12.115323658000001</v>
      </c>
      <c r="AZ36" s="2">
        <v>12.470991513000001</v>
      </c>
      <c r="BA36" s="2">
        <v>12.604749471000002</v>
      </c>
      <c r="BB36" s="2">
        <v>13.031950267000001</v>
      </c>
      <c r="BC36" s="2">
        <v>13.402336259</v>
      </c>
      <c r="BD36" s="2">
        <v>14.469067090000001</v>
      </c>
      <c r="BE36" s="2">
        <v>14.792922601</v>
      </c>
      <c r="BF36" s="2">
        <v>14.453322457</v>
      </c>
      <c r="BG36" s="2">
        <v>14.673325118</v>
      </c>
      <c r="BH36" s="2">
        <v>14.513448685</v>
      </c>
      <c r="BI36" s="2" t="s">
        <v>63</v>
      </c>
    </row>
    <row r="37" spans="1:61" ht="12.75">
      <c r="A37" s="6" t="s">
        <v>158</v>
      </c>
      <c r="B37" s="2">
        <v>7.424252850000001</v>
      </c>
      <c r="C37" s="2">
        <v>7.135638814</v>
      </c>
      <c r="D37" s="2">
        <v>7.032290897000001</v>
      </c>
      <c r="E37" s="2">
        <v>7.188971532999999</v>
      </c>
      <c r="F37" s="2">
        <v>7.259563476000001</v>
      </c>
      <c r="G37" s="2">
        <v>7.728736207</v>
      </c>
      <c r="H37" s="2">
        <v>8.012388223999999</v>
      </c>
      <c r="I37" s="2">
        <v>8.262388654999999</v>
      </c>
      <c r="J37" s="2">
        <v>8.53535785</v>
      </c>
      <c r="K37" s="2">
        <v>8.616530368</v>
      </c>
      <c r="L37" s="2">
        <v>8.938959774999999</v>
      </c>
      <c r="M37" s="2">
        <v>8.862204592</v>
      </c>
      <c r="N37" s="2">
        <v>9.140136072999999</v>
      </c>
      <c r="O37" s="2">
        <v>8.887404394</v>
      </c>
      <c r="P37" s="2">
        <v>9.049811956000001</v>
      </c>
      <c r="Q37" s="2">
        <v>8.951968451</v>
      </c>
      <c r="R37" s="2">
        <v>8.72005443</v>
      </c>
      <c r="S37" s="2">
        <v>8.804622176999999</v>
      </c>
      <c r="T37" s="2">
        <v>8.657318571</v>
      </c>
      <c r="U37" s="2">
        <v>8.816261997</v>
      </c>
      <c r="V37" s="2">
        <v>8.772552404</v>
      </c>
      <c r="W37" s="2">
        <v>8.961210433</v>
      </c>
      <c r="X37" s="2">
        <v>9.08929911</v>
      </c>
      <c r="Y37" s="2">
        <v>9.164559873999998</v>
      </c>
      <c r="Z37" s="2">
        <v>9.253750881</v>
      </c>
      <c r="AA37" s="2">
        <v>9.249571651999998</v>
      </c>
      <c r="AB37" s="2">
        <v>9.154039988000001</v>
      </c>
      <c r="AC37" s="2">
        <v>9.034088521</v>
      </c>
      <c r="AD37" s="2">
        <v>9.13311854</v>
      </c>
      <c r="AE37" s="2">
        <v>8.967016744</v>
      </c>
      <c r="AF37" s="2">
        <v>9.339443102999999</v>
      </c>
      <c r="AG37" s="2">
        <v>9.213610956</v>
      </c>
      <c r="AH37" s="2">
        <v>9.260705458</v>
      </c>
      <c r="AI37" s="2">
        <v>9.524132103</v>
      </c>
      <c r="AJ37" s="2">
        <v>9.633318084</v>
      </c>
      <c r="AK37" s="2">
        <v>9.855290239</v>
      </c>
      <c r="AL37" s="2">
        <v>9.624120839</v>
      </c>
      <c r="AM37" s="2">
        <v>9.716574269</v>
      </c>
      <c r="AN37" s="2">
        <v>9.743610960000002</v>
      </c>
      <c r="AO37" s="2">
        <v>9.688915252000001</v>
      </c>
      <c r="AP37" s="2">
        <v>10.021411666</v>
      </c>
      <c r="AQ37" s="2">
        <v>9.807616511</v>
      </c>
      <c r="AR37" s="2">
        <v>9.767652847</v>
      </c>
      <c r="AS37" s="2">
        <v>9.704742758</v>
      </c>
      <c r="AT37" s="2">
        <v>8.907247111</v>
      </c>
      <c r="AU37" s="2">
        <v>7.108019018999999</v>
      </c>
      <c r="AV37" s="2">
        <v>9.035522551</v>
      </c>
      <c r="AW37" s="2">
        <v>9.390767759</v>
      </c>
      <c r="AX37" s="2">
        <v>9.734038032</v>
      </c>
      <c r="AY37" s="2">
        <v>9.760659527</v>
      </c>
      <c r="AZ37" s="2">
        <v>10.013319051999998</v>
      </c>
      <c r="BA37" s="2">
        <v>9.956161209</v>
      </c>
      <c r="BB37" s="2">
        <v>10.378311135</v>
      </c>
      <c r="BC37" s="2">
        <v>10.577453395000001</v>
      </c>
      <c r="BD37" s="2">
        <v>11.257892224999999</v>
      </c>
      <c r="BE37" s="2">
        <v>11.776592375</v>
      </c>
      <c r="BF37" s="2">
        <v>11.854841570000001</v>
      </c>
      <c r="BG37" s="2">
        <v>12.096348789</v>
      </c>
      <c r="BH37" s="2">
        <v>12.166152400000001</v>
      </c>
      <c r="BI37" s="2" t="s">
        <v>63</v>
      </c>
    </row>
    <row r="38" spans="1:61" ht="12.75">
      <c r="A38" s="6" t="s">
        <v>159</v>
      </c>
      <c r="B38" s="2">
        <v>-0.6228876409999994</v>
      </c>
      <c r="C38" s="2">
        <v>-0.30899148600000037</v>
      </c>
      <c r="D38" s="2">
        <v>-0.3344747339999999</v>
      </c>
      <c r="E38" s="2">
        <v>-0.5016924020000005</v>
      </c>
      <c r="F38" s="2">
        <v>-0.4021286180000002</v>
      </c>
      <c r="G38" s="2">
        <v>-0.3134746439999999</v>
      </c>
      <c r="H38" s="2">
        <v>-0.5860323060000006</v>
      </c>
      <c r="I38" s="2">
        <v>-0.7690268850000007</v>
      </c>
      <c r="J38" s="2">
        <v>-0.8195279300000002</v>
      </c>
      <c r="K38" s="2">
        <v>-0.8920853979999988</v>
      </c>
      <c r="L38" s="2">
        <v>-0.8838692150000002</v>
      </c>
      <c r="M38" s="2">
        <v>-0.7397347220000006</v>
      </c>
      <c r="N38" s="2">
        <v>-0.543059123</v>
      </c>
      <c r="O38" s="2">
        <v>-0.5211199769999993</v>
      </c>
      <c r="P38" s="2">
        <v>-0.35805027500000003</v>
      </c>
      <c r="Q38" s="2">
        <v>-0.40120180999999955</v>
      </c>
      <c r="R38" s="2">
        <v>-0.5589591749999995</v>
      </c>
      <c r="S38" s="2">
        <v>-0.6389535960000002</v>
      </c>
      <c r="T38" s="2">
        <v>-0.7078012789999998</v>
      </c>
      <c r="U38" s="2">
        <v>-0.6577803219999991</v>
      </c>
      <c r="V38" s="2">
        <v>-0.6509629339999997</v>
      </c>
      <c r="W38" s="2">
        <v>-0.512938122</v>
      </c>
      <c r="X38" s="2">
        <v>-0.5142736849999997</v>
      </c>
      <c r="Y38" s="2">
        <v>-0.30969142700000113</v>
      </c>
      <c r="Z38" s="2">
        <v>-0.28859763200000044</v>
      </c>
      <c r="AA38" s="2">
        <v>-0.39300246400000016</v>
      </c>
      <c r="AB38" s="2">
        <v>-0.5305644200000006</v>
      </c>
      <c r="AC38" s="2">
        <v>-1.004339943</v>
      </c>
      <c r="AD38" s="2">
        <v>-1.0121721860000001</v>
      </c>
      <c r="AE38" s="2">
        <v>-0.9622229880000004</v>
      </c>
      <c r="AF38" s="2">
        <v>-0.6493850710000011</v>
      </c>
      <c r="AG38" s="2">
        <v>-0.9227164880000001</v>
      </c>
      <c r="AH38" s="2">
        <v>-1.1574916679999996</v>
      </c>
      <c r="AI38" s="2">
        <v>-1.0048694330000012</v>
      </c>
      <c r="AJ38" s="2">
        <v>-1.4091392039999993</v>
      </c>
      <c r="AK38" s="2">
        <v>-1.0442819829999999</v>
      </c>
      <c r="AL38" s="2">
        <v>-1.4770976410000003</v>
      </c>
      <c r="AM38" s="2">
        <v>-1.687061738</v>
      </c>
      <c r="AN38" s="2">
        <v>-1.6033140879999987</v>
      </c>
      <c r="AO38" s="2">
        <v>-1.984741902999999</v>
      </c>
      <c r="AP38" s="2">
        <v>-2.046288035</v>
      </c>
      <c r="AQ38" s="2">
        <v>-2.083941333</v>
      </c>
      <c r="AR38" s="2">
        <v>-2.1986797260000004</v>
      </c>
      <c r="AS38" s="2">
        <v>-2.141492641</v>
      </c>
      <c r="AT38" s="2">
        <v>-2.1213987380000003</v>
      </c>
      <c r="AU38" s="2">
        <v>-1.5644160699999996</v>
      </c>
      <c r="AV38" s="2">
        <v>-2.0415849900000005</v>
      </c>
      <c r="AW38" s="2">
        <v>-2.0874117740000004</v>
      </c>
      <c r="AX38" s="2">
        <v>-2.034963684000001</v>
      </c>
      <c r="AY38" s="2">
        <v>-2.354664131</v>
      </c>
      <c r="AZ38" s="2">
        <v>-2.4576724610000014</v>
      </c>
      <c r="BA38" s="2">
        <v>-2.648588262</v>
      </c>
      <c r="BB38" s="2">
        <v>-2.6536391320000017</v>
      </c>
      <c r="BC38" s="2">
        <v>-2.824882863999999</v>
      </c>
      <c r="BD38" s="2">
        <v>-3.2111748650000007</v>
      </c>
      <c r="BE38" s="2">
        <v>-3.016330225999999</v>
      </c>
      <c r="BF38" s="2">
        <v>-2.598480887</v>
      </c>
      <c r="BG38" s="2">
        <v>-2.5769763289999985</v>
      </c>
      <c r="BH38" s="2">
        <v>-2.347296285</v>
      </c>
      <c r="BI38" s="2" t="s">
        <v>63</v>
      </c>
    </row>
    <row r="39" spans="1:61" ht="12.75">
      <c r="A39" s="6" t="s">
        <v>160</v>
      </c>
      <c r="B39" s="2">
        <v>8.643213620000001</v>
      </c>
      <c r="C39" s="2">
        <v>9.232364667</v>
      </c>
      <c r="D39" s="2">
        <v>10.026560679000001</v>
      </c>
      <c r="E39" s="2">
        <v>10.591656244</v>
      </c>
      <c r="F39" s="2">
        <v>10.562658056</v>
      </c>
      <c r="G39" s="2">
        <v>10.538150958000001</v>
      </c>
      <c r="H39" s="2">
        <v>10.547049827999999</v>
      </c>
      <c r="I39" s="2">
        <v>11.069692671999999</v>
      </c>
      <c r="J39" s="2">
        <v>12.089680503</v>
      </c>
      <c r="K39" s="2">
        <v>11.537547257</v>
      </c>
      <c r="L39" s="2">
        <v>11.670788735999999</v>
      </c>
      <c r="M39" s="2">
        <v>11.811662308</v>
      </c>
      <c r="N39" s="2">
        <v>11.18761873</v>
      </c>
      <c r="O39" s="2">
        <v>11.039462121</v>
      </c>
      <c r="P39" s="2">
        <v>10.628805036</v>
      </c>
      <c r="Q39" s="2">
        <v>10.216137075999999</v>
      </c>
      <c r="R39" s="2">
        <v>10.356204971999999</v>
      </c>
      <c r="S39" s="2">
        <v>10.960221106</v>
      </c>
      <c r="T39" s="2">
        <v>10.578034652</v>
      </c>
      <c r="U39" s="2">
        <v>11.101025458</v>
      </c>
      <c r="V39" s="2">
        <v>10.793859099999999</v>
      </c>
      <c r="W39" s="2">
        <v>10.912552594</v>
      </c>
      <c r="X39" s="2">
        <v>11.186275587</v>
      </c>
      <c r="Y39" s="2">
        <v>11.002401988999999</v>
      </c>
      <c r="Z39" s="2">
        <v>11.555273882999998</v>
      </c>
      <c r="AA39" s="2">
        <v>12.004803402000002</v>
      </c>
      <c r="AB39" s="2">
        <v>12.521617167</v>
      </c>
      <c r="AC39" s="2">
        <v>12.923972602</v>
      </c>
      <c r="AD39" s="2">
        <v>13.164739447</v>
      </c>
      <c r="AE39" s="2">
        <v>13.168473697000001</v>
      </c>
      <c r="AF39" s="2">
        <v>13.846263053</v>
      </c>
      <c r="AG39" s="2">
        <v>13.822694231</v>
      </c>
      <c r="AH39" s="2">
        <v>14.264358946</v>
      </c>
      <c r="AI39" s="2">
        <v>14.456554749999999</v>
      </c>
      <c r="AJ39" s="2">
        <v>14.700994539</v>
      </c>
      <c r="AK39" s="2">
        <v>15.097220927999999</v>
      </c>
      <c r="AL39" s="2">
        <v>15.355612306</v>
      </c>
      <c r="AM39" s="2">
        <v>16.135808265</v>
      </c>
      <c r="AN39" s="2">
        <v>15.932790306</v>
      </c>
      <c r="AO39" s="2">
        <v>15.551134798</v>
      </c>
      <c r="AP39" s="2">
        <v>15.884084923</v>
      </c>
      <c r="AQ39" s="2">
        <v>16.495247407</v>
      </c>
      <c r="AR39" s="2">
        <v>17.135034063</v>
      </c>
      <c r="AS39" s="2">
        <v>16.524940137999998</v>
      </c>
      <c r="AT39" s="2">
        <v>14.599301607999998</v>
      </c>
      <c r="AU39" s="2">
        <v>8.321616524000001</v>
      </c>
      <c r="AV39" s="2">
        <v>17.024994031</v>
      </c>
      <c r="AW39" s="2">
        <v>16.666274690999998</v>
      </c>
      <c r="AX39" s="2">
        <v>16.385943657999995</v>
      </c>
      <c r="AY39" s="2">
        <v>15.815048393000001</v>
      </c>
      <c r="AZ39" s="2">
        <v>14.192910357</v>
      </c>
      <c r="BA39" s="2">
        <v>15.632891006999998</v>
      </c>
      <c r="BB39" s="2">
        <v>15.690881696</v>
      </c>
      <c r="BC39" s="2">
        <v>16.109037554</v>
      </c>
      <c r="BD39" s="2">
        <v>18.013908295</v>
      </c>
      <c r="BE39" s="2">
        <v>18.941375036</v>
      </c>
      <c r="BF39" s="2">
        <v>19.348305385</v>
      </c>
      <c r="BG39" s="2">
        <v>20.534977522000002</v>
      </c>
      <c r="BH39" s="2">
        <v>21.110048388</v>
      </c>
      <c r="BI39" s="2" t="s">
        <v>63</v>
      </c>
    </row>
    <row r="40" spans="1:61" ht="12.75">
      <c r="A40" s="6" t="s">
        <v>161</v>
      </c>
      <c r="B40" s="2">
        <v>7.15214905</v>
      </c>
      <c r="C40" s="2">
        <v>7.973794573</v>
      </c>
      <c r="D40" s="2">
        <v>9.07163029</v>
      </c>
      <c r="E40" s="2">
        <v>9.464745469000002</v>
      </c>
      <c r="F40" s="2">
        <v>9.731833567</v>
      </c>
      <c r="G40" s="2">
        <v>9.429239977000002</v>
      </c>
      <c r="H40" s="2">
        <v>9.88256294</v>
      </c>
      <c r="I40" s="2">
        <v>10.123410596</v>
      </c>
      <c r="J40" s="2">
        <v>10.521201398999999</v>
      </c>
      <c r="K40" s="2">
        <v>10.328782675</v>
      </c>
      <c r="L40" s="2">
        <v>10.250421622999998</v>
      </c>
      <c r="M40" s="2">
        <v>10.665272604000002</v>
      </c>
      <c r="N40" s="2">
        <v>10.355891638000001</v>
      </c>
      <c r="O40" s="2">
        <v>9.832565332999998</v>
      </c>
      <c r="P40" s="2">
        <v>10.235834076</v>
      </c>
      <c r="Q40" s="2">
        <v>9.396378009</v>
      </c>
      <c r="R40" s="2">
        <v>9.051937276</v>
      </c>
      <c r="S40" s="2">
        <v>9.850562764</v>
      </c>
      <c r="T40" s="2">
        <v>9.430899077999998</v>
      </c>
      <c r="U40" s="2">
        <v>9.839906213999999</v>
      </c>
      <c r="V40" s="2">
        <v>9.79824757</v>
      </c>
      <c r="W40" s="2">
        <v>9.635028711999999</v>
      </c>
      <c r="X40" s="2">
        <v>9.774341260000002</v>
      </c>
      <c r="Y40" s="2">
        <v>9.791549695000002</v>
      </c>
      <c r="Z40" s="2">
        <v>10.451731224</v>
      </c>
      <c r="AA40" s="2">
        <v>10.669805789999998</v>
      </c>
      <c r="AB40" s="2">
        <v>10.482222763</v>
      </c>
      <c r="AC40" s="2">
        <v>10.728815689</v>
      </c>
      <c r="AD40" s="2">
        <v>10.627648356</v>
      </c>
      <c r="AE40" s="2">
        <v>10.932309035</v>
      </c>
      <c r="AF40" s="2">
        <v>11.071942878</v>
      </c>
      <c r="AG40" s="2">
        <v>11.478473518000001</v>
      </c>
      <c r="AH40" s="2">
        <v>11.250422541</v>
      </c>
      <c r="AI40" s="2">
        <v>11.899094662</v>
      </c>
      <c r="AJ40" s="2">
        <v>12.525069065000002</v>
      </c>
      <c r="AK40" s="2">
        <v>12.770494036</v>
      </c>
      <c r="AL40" s="2">
        <v>12.625388239</v>
      </c>
      <c r="AM40" s="2">
        <v>12.785900043</v>
      </c>
      <c r="AN40" s="2">
        <v>12.481307301</v>
      </c>
      <c r="AO40" s="2">
        <v>12.552871731</v>
      </c>
      <c r="AP40" s="2">
        <v>12.876718668999999</v>
      </c>
      <c r="AQ40" s="2">
        <v>12.601352204</v>
      </c>
      <c r="AR40" s="2">
        <v>12.397036324</v>
      </c>
      <c r="AS40" s="2">
        <v>12.241797939999998</v>
      </c>
      <c r="AT40" s="2">
        <v>11.136510784</v>
      </c>
      <c r="AU40" s="2">
        <v>5.345128814</v>
      </c>
      <c r="AV40" s="2">
        <v>11.089602892999999</v>
      </c>
      <c r="AW40" s="2">
        <v>12.782121597</v>
      </c>
      <c r="AX40" s="2">
        <v>11.894677477</v>
      </c>
      <c r="AY40" s="2">
        <v>10.661211067</v>
      </c>
      <c r="AZ40" s="2">
        <v>10.347106255</v>
      </c>
      <c r="BA40" s="2">
        <v>11.018142328000001</v>
      </c>
      <c r="BB40" s="2">
        <v>11.092397506000001</v>
      </c>
      <c r="BC40" s="2">
        <v>11.475817822000002</v>
      </c>
      <c r="BD40" s="2">
        <v>13.071553756000002</v>
      </c>
      <c r="BE40" s="2">
        <v>12.913866168</v>
      </c>
      <c r="BF40" s="2">
        <v>13.672007728</v>
      </c>
      <c r="BG40" s="2">
        <v>14.450424939000001</v>
      </c>
      <c r="BH40" s="2">
        <v>14.843985032</v>
      </c>
      <c r="BI40" s="2" t="s">
        <v>63</v>
      </c>
    </row>
    <row r="41" spans="1:61" ht="12.75">
      <c r="A41" s="6" t="s">
        <v>162</v>
      </c>
      <c r="B41" s="2">
        <v>-1.4910645700000005</v>
      </c>
      <c r="C41" s="2">
        <v>-1.2585700939999998</v>
      </c>
      <c r="D41" s="2">
        <v>-0.9549303890000002</v>
      </c>
      <c r="E41" s="2">
        <v>-1.1269107749999998</v>
      </c>
      <c r="F41" s="2">
        <v>-0.8308244889999992</v>
      </c>
      <c r="G41" s="2">
        <v>-1.108910981</v>
      </c>
      <c r="H41" s="2">
        <v>-0.6644868879999999</v>
      </c>
      <c r="I41" s="2">
        <v>-0.9462820759999999</v>
      </c>
      <c r="J41" s="2">
        <v>-1.568479104000001</v>
      </c>
      <c r="K41" s="2">
        <v>-1.2087645820000008</v>
      </c>
      <c r="L41" s="2">
        <v>-1.4203671130000006</v>
      </c>
      <c r="M41" s="2">
        <v>-1.1463897040000006</v>
      </c>
      <c r="N41" s="2">
        <v>-0.8317270920000005</v>
      </c>
      <c r="O41" s="2">
        <v>-1.2068967880000006</v>
      </c>
      <c r="P41" s="2">
        <v>-0.39297095999999965</v>
      </c>
      <c r="Q41" s="2">
        <v>-0.8197590670000005</v>
      </c>
      <c r="R41" s="2">
        <v>-1.304267696</v>
      </c>
      <c r="S41" s="2">
        <v>-1.1096583420000006</v>
      </c>
      <c r="T41" s="2">
        <v>-1.1471355740000004</v>
      </c>
      <c r="U41" s="2">
        <v>-1.2611192440000005</v>
      </c>
      <c r="V41" s="2">
        <v>-0.9956115300000001</v>
      </c>
      <c r="W41" s="2">
        <v>-1.2775238819999999</v>
      </c>
      <c r="X41" s="2">
        <v>-1.4119343269999995</v>
      </c>
      <c r="Y41" s="2">
        <v>-1.2108522939999993</v>
      </c>
      <c r="Z41" s="2">
        <v>-1.1035426589999993</v>
      </c>
      <c r="AA41" s="2">
        <v>-1.334997612000001</v>
      </c>
      <c r="AB41" s="2">
        <v>-2.039394404000001</v>
      </c>
      <c r="AC41" s="2">
        <v>-2.195156913000001</v>
      </c>
      <c r="AD41" s="2">
        <v>-2.537091091</v>
      </c>
      <c r="AE41" s="2">
        <v>-2.2361646620000006</v>
      </c>
      <c r="AF41" s="2">
        <v>-2.7743201749999997</v>
      </c>
      <c r="AG41" s="2">
        <v>-2.3442207129999995</v>
      </c>
      <c r="AH41" s="2">
        <v>-3.0139364049999995</v>
      </c>
      <c r="AI41" s="2">
        <v>-2.5574600880000014</v>
      </c>
      <c r="AJ41" s="2">
        <v>-2.1759254739999996</v>
      </c>
      <c r="AK41" s="2">
        <v>-2.3267268919999995</v>
      </c>
      <c r="AL41" s="2">
        <v>-2.730224067</v>
      </c>
      <c r="AM41" s="2">
        <v>-3.3499082220000007</v>
      </c>
      <c r="AN41" s="2">
        <v>-3.451483005</v>
      </c>
      <c r="AO41" s="2">
        <v>-2.998263067000001</v>
      </c>
      <c r="AP41" s="2">
        <v>-3.0073662540000003</v>
      </c>
      <c r="AQ41" s="2">
        <v>-3.893895203</v>
      </c>
      <c r="AR41" s="2">
        <v>-4.737997739000001</v>
      </c>
      <c r="AS41" s="2">
        <v>-4.283142198000001</v>
      </c>
      <c r="AT41" s="2">
        <v>-3.462790823999999</v>
      </c>
      <c r="AU41" s="2">
        <v>-2.9764877100000002</v>
      </c>
      <c r="AV41" s="2">
        <v>-5.935391137999999</v>
      </c>
      <c r="AW41" s="2">
        <v>-3.8841530939999993</v>
      </c>
      <c r="AX41" s="2">
        <v>-4.491266181</v>
      </c>
      <c r="AY41" s="2">
        <v>-5.1538373260000006</v>
      </c>
      <c r="AZ41" s="2">
        <v>-3.845804102</v>
      </c>
      <c r="BA41" s="2">
        <v>-4.614748678999998</v>
      </c>
      <c r="BB41" s="2">
        <v>-4.59848419</v>
      </c>
      <c r="BC41" s="2">
        <v>-4.633219731999999</v>
      </c>
      <c r="BD41" s="2">
        <v>-4.942354538999999</v>
      </c>
      <c r="BE41" s="2">
        <v>-6.027508868000001</v>
      </c>
      <c r="BF41" s="2">
        <v>-5.676297656999998</v>
      </c>
      <c r="BG41" s="2">
        <v>-6.084552583</v>
      </c>
      <c r="BH41" s="2">
        <v>-6.266063356</v>
      </c>
      <c r="BI41" s="2" t="s">
        <v>63</v>
      </c>
    </row>
    <row r="42" spans="1:61" ht="12.75">
      <c r="A42" s="6" t="s">
        <v>163</v>
      </c>
      <c r="B42" s="2">
        <v>0.128722</v>
      </c>
      <c r="C42" s="2">
        <v>0.627035</v>
      </c>
      <c r="D42" s="2">
        <v>0.200462</v>
      </c>
      <c r="E42" s="2">
        <v>0.23312799999999997</v>
      </c>
      <c r="F42" s="2">
        <v>0.117715</v>
      </c>
      <c r="G42" s="2">
        <v>0.31668899999999994</v>
      </c>
      <c r="H42" s="2">
        <v>0.601023</v>
      </c>
      <c r="I42" s="2">
        <v>0.14145235599999997</v>
      </c>
      <c r="J42" s="2">
        <v>0.142228351</v>
      </c>
      <c r="K42" s="2">
        <v>0.468320101</v>
      </c>
      <c r="L42" s="2">
        <v>0.323583684</v>
      </c>
      <c r="M42" s="2">
        <v>0.238135808</v>
      </c>
      <c r="N42" s="2">
        <v>0.106225776</v>
      </c>
      <c r="O42" s="2">
        <v>0.17320433</v>
      </c>
      <c r="P42" s="2">
        <v>0.221968215</v>
      </c>
      <c r="Q42" s="2">
        <v>0.07916293299999999</v>
      </c>
      <c r="R42" s="2">
        <v>0.262329447</v>
      </c>
      <c r="S42" s="2">
        <v>0.19253378799999998</v>
      </c>
      <c r="T42" s="2">
        <v>0.166496206</v>
      </c>
      <c r="U42" s="2">
        <v>0.146495041</v>
      </c>
      <c r="V42" s="2">
        <v>0.111516867</v>
      </c>
      <c r="W42" s="2">
        <v>0.137904754</v>
      </c>
      <c r="X42" s="2">
        <v>0.166290148</v>
      </c>
      <c r="Y42" s="2">
        <v>0.57348986</v>
      </c>
      <c r="Z42" s="2">
        <v>0.18970966900000003</v>
      </c>
      <c r="AA42" s="2">
        <v>0.159233282</v>
      </c>
      <c r="AB42" s="2">
        <v>0.35965016099999997</v>
      </c>
      <c r="AC42" s="2">
        <v>0.305753744</v>
      </c>
      <c r="AD42" s="2">
        <v>0.254564642</v>
      </c>
      <c r="AE42" s="2">
        <v>0.34495649899999997</v>
      </c>
      <c r="AF42" s="2">
        <v>0.157551335</v>
      </c>
      <c r="AG42" s="2">
        <v>0.14117181099999998</v>
      </c>
      <c r="AH42" s="2">
        <v>0.249670885</v>
      </c>
      <c r="AI42" s="2">
        <v>0.181147568</v>
      </c>
      <c r="AJ42" s="2">
        <v>0.22754229799999998</v>
      </c>
      <c r="AK42" s="2">
        <v>0.19190331100000002</v>
      </c>
      <c r="AL42" s="2">
        <v>0.332681152</v>
      </c>
      <c r="AM42" s="2">
        <v>0.203436511</v>
      </c>
      <c r="AN42" s="2">
        <v>0.175875523</v>
      </c>
      <c r="AO42" s="2">
        <v>0.13350014400000002</v>
      </c>
      <c r="AP42" s="2">
        <v>0.20157568</v>
      </c>
      <c r="AQ42" s="2">
        <v>0.280232737</v>
      </c>
      <c r="AR42" s="2">
        <v>0.328498705</v>
      </c>
      <c r="AS42" s="2">
        <v>0.190071336</v>
      </c>
      <c r="AT42" s="2">
        <v>0.127391783</v>
      </c>
      <c r="AU42" s="2">
        <v>0.374095993</v>
      </c>
      <c r="AV42" s="2">
        <v>0.505603978</v>
      </c>
      <c r="AW42" s="2">
        <v>0.7285081150000001</v>
      </c>
      <c r="AX42" s="2">
        <v>0.523479774</v>
      </c>
      <c r="AY42" s="2">
        <v>0.548587366</v>
      </c>
      <c r="AZ42" s="2">
        <v>0.449404343</v>
      </c>
      <c r="BA42" s="2">
        <v>0.788680022</v>
      </c>
      <c r="BB42" s="2">
        <v>0.493534303</v>
      </c>
      <c r="BC42" s="2">
        <v>0.26427046000000004</v>
      </c>
      <c r="BD42" s="2">
        <v>0.545195179</v>
      </c>
      <c r="BE42" s="2">
        <v>0.403822737</v>
      </c>
      <c r="BF42" s="2">
        <v>0.589230767</v>
      </c>
      <c r="BG42" s="2">
        <v>0.415153442</v>
      </c>
      <c r="BH42" s="2">
        <v>0.5605815299999999</v>
      </c>
      <c r="BI42" s="2" t="s">
        <v>63</v>
      </c>
    </row>
    <row r="43" spans="1:61" ht="12.75">
      <c r="A43" s="6" t="s">
        <v>164</v>
      </c>
      <c r="B43" s="2">
        <v>0.210503</v>
      </c>
      <c r="C43" s="2">
        <v>0.363743</v>
      </c>
      <c r="D43" s="2">
        <v>0.8103810000000001</v>
      </c>
      <c r="E43" s="2">
        <v>0.147027</v>
      </c>
      <c r="F43" s="2">
        <v>0.572894</v>
      </c>
      <c r="G43" s="2">
        <v>1.126598</v>
      </c>
      <c r="H43" s="2">
        <v>0.243842</v>
      </c>
      <c r="I43" s="2">
        <v>0.148693066</v>
      </c>
      <c r="J43" s="2">
        <v>0.21709053699999997</v>
      </c>
      <c r="K43" s="2">
        <v>0.33783761199999995</v>
      </c>
      <c r="L43" s="2">
        <v>0.280084604</v>
      </c>
      <c r="M43" s="2">
        <v>0.28320788599999996</v>
      </c>
      <c r="N43" s="2">
        <v>0.187889714</v>
      </c>
      <c r="O43" s="2">
        <v>0.75920532</v>
      </c>
      <c r="P43" s="2">
        <v>0.251875316</v>
      </c>
      <c r="Q43" s="2">
        <v>0.395192139</v>
      </c>
      <c r="R43" s="2">
        <v>0.637807952</v>
      </c>
      <c r="S43" s="2">
        <v>0.399730568</v>
      </c>
      <c r="T43" s="2">
        <v>0.21088981299999998</v>
      </c>
      <c r="U43" s="2">
        <v>0.334072649</v>
      </c>
      <c r="V43" s="2">
        <v>0.220938148</v>
      </c>
      <c r="W43" s="2">
        <v>0.282244438</v>
      </c>
      <c r="X43" s="2">
        <v>0.319573285</v>
      </c>
      <c r="Y43" s="2">
        <v>0.288679984</v>
      </c>
      <c r="Z43" s="2">
        <v>0.474368465</v>
      </c>
      <c r="AA43" s="2">
        <v>0.32218152699999997</v>
      </c>
      <c r="AB43" s="2">
        <v>0.298535959</v>
      </c>
      <c r="AC43" s="2">
        <v>0.36928386</v>
      </c>
      <c r="AD43" s="2">
        <v>0.30196006</v>
      </c>
      <c r="AE43" s="2">
        <v>1.0509011700000002</v>
      </c>
      <c r="AF43" s="2">
        <v>0.27981804899999996</v>
      </c>
      <c r="AG43" s="2">
        <v>0.632244088</v>
      </c>
      <c r="AH43" s="2">
        <v>0.279224651</v>
      </c>
      <c r="AI43" s="2">
        <v>0.786211726</v>
      </c>
      <c r="AJ43" s="2">
        <v>0.255369631</v>
      </c>
      <c r="AK43" s="2">
        <v>0.298043183</v>
      </c>
      <c r="AL43" s="2">
        <v>1.328435944</v>
      </c>
      <c r="AM43" s="2">
        <v>0.316472037</v>
      </c>
      <c r="AN43" s="2">
        <v>0.28082259899999995</v>
      </c>
      <c r="AO43" s="2">
        <v>1.117714236</v>
      </c>
      <c r="AP43" s="2">
        <v>1.137839384</v>
      </c>
      <c r="AQ43" s="2">
        <v>0.290051465</v>
      </c>
      <c r="AR43" s="2">
        <v>0.320510386</v>
      </c>
      <c r="AS43" s="2">
        <v>1.161536959</v>
      </c>
      <c r="AT43" s="2">
        <v>1.0697377879999999</v>
      </c>
      <c r="AU43" s="2">
        <v>0.18344148400000002</v>
      </c>
      <c r="AV43" s="2">
        <v>0.5589981799999999</v>
      </c>
      <c r="AW43" s="2">
        <v>0.24069379400000002</v>
      </c>
      <c r="AX43" s="2">
        <v>1.185521413</v>
      </c>
      <c r="AY43" s="2">
        <v>0.33765118</v>
      </c>
      <c r="AZ43" s="2">
        <v>0.34835413700000006</v>
      </c>
      <c r="BA43" s="2">
        <v>0.397023852</v>
      </c>
      <c r="BB43" s="2">
        <v>2.2033319820000004</v>
      </c>
      <c r="BC43" s="2">
        <v>1.1277157070000001</v>
      </c>
      <c r="BD43" s="2">
        <v>0.43047961399999995</v>
      </c>
      <c r="BE43" s="2">
        <v>2.03930299</v>
      </c>
      <c r="BF43" s="2">
        <v>0.429142875</v>
      </c>
      <c r="BG43" s="2">
        <v>1.2813395289999998</v>
      </c>
      <c r="BH43" s="2">
        <v>0.536574965</v>
      </c>
      <c r="BI43" s="2" t="s">
        <v>63</v>
      </c>
    </row>
    <row r="44" spans="1:61" ht="12.75">
      <c r="A44" s="6" t="s">
        <v>165</v>
      </c>
      <c r="B44" s="2">
        <v>0.081781</v>
      </c>
      <c r="C44" s="2">
        <v>-0.263292</v>
      </c>
      <c r="D44" s="2">
        <v>0.609919</v>
      </c>
      <c r="E44" s="2">
        <v>-0.086101</v>
      </c>
      <c r="F44" s="2">
        <v>0.45517900000000006</v>
      </c>
      <c r="G44" s="2">
        <v>0.8099090000000001</v>
      </c>
      <c r="H44" s="2">
        <v>-0.357181</v>
      </c>
      <c r="I44" s="2">
        <v>0.0072407100000000104</v>
      </c>
      <c r="J44" s="2">
        <v>0.074862186</v>
      </c>
      <c r="K44" s="2">
        <v>-0.13048248899999998</v>
      </c>
      <c r="L44" s="2">
        <v>-0.043499079999999975</v>
      </c>
      <c r="M44" s="2">
        <v>0.04507207799999999</v>
      </c>
      <c r="N44" s="2">
        <v>0.081663938</v>
      </c>
      <c r="O44" s="2">
        <v>0.58600099</v>
      </c>
      <c r="P44" s="2">
        <v>0.029907101</v>
      </c>
      <c r="Q44" s="2">
        <v>0.316029206</v>
      </c>
      <c r="R44" s="2">
        <v>0.375478505</v>
      </c>
      <c r="S44" s="2">
        <v>0.20719678</v>
      </c>
      <c r="T44" s="2">
        <v>0.044393606999999995</v>
      </c>
      <c r="U44" s="2">
        <v>0.187577608</v>
      </c>
      <c r="V44" s="2">
        <v>0.109421281</v>
      </c>
      <c r="W44" s="2">
        <v>0.14433968399999997</v>
      </c>
      <c r="X44" s="2">
        <v>0.153283137</v>
      </c>
      <c r="Y44" s="2">
        <v>-0.284809876</v>
      </c>
      <c r="Z44" s="2">
        <v>0.284658796</v>
      </c>
      <c r="AA44" s="2">
        <v>0.162948245</v>
      </c>
      <c r="AB44" s="2">
        <v>-0.06111420199999998</v>
      </c>
      <c r="AC44" s="2">
        <v>0.06353011600000001</v>
      </c>
      <c r="AD44" s="2">
        <v>0.04739541800000001</v>
      </c>
      <c r="AE44" s="2">
        <v>0.7059446710000001</v>
      </c>
      <c r="AF44" s="2">
        <v>0.12226671399999998</v>
      </c>
      <c r="AG44" s="2">
        <v>0.49107227700000006</v>
      </c>
      <c r="AH44" s="2">
        <v>0.02955376600000001</v>
      </c>
      <c r="AI44" s="2">
        <v>0.6050641579999999</v>
      </c>
      <c r="AJ44" s="2">
        <v>0.027827333000000017</v>
      </c>
      <c r="AK44" s="2">
        <v>0.10613987199999997</v>
      </c>
      <c r="AL44" s="2">
        <v>0.9957547920000002</v>
      </c>
      <c r="AM44" s="2">
        <v>0.11303552600000001</v>
      </c>
      <c r="AN44" s="2">
        <v>0.10494707599999999</v>
      </c>
      <c r="AO44" s="2">
        <v>0.984214092</v>
      </c>
      <c r="AP44" s="2">
        <v>0.9362637039999999</v>
      </c>
      <c r="AQ44" s="2">
        <v>0.009818728000000007</v>
      </c>
      <c r="AR44" s="2">
        <v>-0.007988319000000004</v>
      </c>
      <c r="AS44" s="2">
        <v>0.9714656230000001</v>
      </c>
      <c r="AT44" s="2">
        <v>0.942346005</v>
      </c>
      <c r="AU44" s="2">
        <v>-0.19065450900000003</v>
      </c>
      <c r="AV44" s="2">
        <v>0.05339420199999998</v>
      </c>
      <c r="AW44" s="2">
        <v>-0.487814321</v>
      </c>
      <c r="AX44" s="2">
        <v>0.6620416389999998</v>
      </c>
      <c r="AY44" s="2">
        <v>-0.21093618600000003</v>
      </c>
      <c r="AZ44" s="2">
        <v>-0.10105020599999999</v>
      </c>
      <c r="BA44" s="2">
        <v>-0.39165616999999997</v>
      </c>
      <c r="BB44" s="2">
        <v>1.7097976789999998</v>
      </c>
      <c r="BC44" s="2">
        <v>0.8634452469999999</v>
      </c>
      <c r="BD44" s="2">
        <v>-0.11471556499999999</v>
      </c>
      <c r="BE44" s="2">
        <v>1.6354802529999999</v>
      </c>
      <c r="BF44" s="2">
        <v>-0.16008789199999998</v>
      </c>
      <c r="BG44" s="2">
        <v>0.8661860870000001</v>
      </c>
      <c r="BH44" s="2">
        <v>-0.02400656499999998</v>
      </c>
      <c r="BI44" s="2" t="s">
        <v>63</v>
      </c>
    </row>
    <row r="45" spans="1:61" ht="12.75">
      <c r="A45" s="6" t="s">
        <v>166</v>
      </c>
      <c r="B45" s="2">
        <v>0.649271472</v>
      </c>
      <c r="C45" s="2">
        <v>0.620936082</v>
      </c>
      <c r="D45" s="2">
        <v>0.66144846</v>
      </c>
      <c r="E45" s="2">
        <v>0.6297623579999999</v>
      </c>
      <c r="F45" s="2">
        <v>0.6112442020000001</v>
      </c>
      <c r="G45" s="2">
        <v>0.6355686660000001</v>
      </c>
      <c r="H45" s="2">
        <v>0.627970562</v>
      </c>
      <c r="I45" s="2">
        <v>0.632210558</v>
      </c>
      <c r="J45" s="2">
        <v>0.647652495</v>
      </c>
      <c r="K45" s="2">
        <v>0.670572786</v>
      </c>
      <c r="L45" s="2">
        <v>0.637245467</v>
      </c>
      <c r="M45" s="2">
        <v>0.654087722</v>
      </c>
      <c r="N45" s="2">
        <v>0.673861638</v>
      </c>
      <c r="O45" s="2">
        <v>0.6810555779999999</v>
      </c>
      <c r="P45" s="2">
        <v>0.658303139</v>
      </c>
      <c r="Q45" s="2">
        <v>0.630931078</v>
      </c>
      <c r="R45" s="2">
        <v>0.650931408</v>
      </c>
      <c r="S45" s="2">
        <v>0.620565794</v>
      </c>
      <c r="T45" s="2">
        <v>0.633568974</v>
      </c>
      <c r="U45" s="2">
        <v>0.6490341949999999</v>
      </c>
      <c r="V45" s="2">
        <v>0.705329018</v>
      </c>
      <c r="W45" s="2">
        <v>0.683238313</v>
      </c>
      <c r="X45" s="2">
        <v>0.715517333</v>
      </c>
      <c r="Y45" s="2">
        <v>0.684411608</v>
      </c>
      <c r="Z45" s="2">
        <v>0.7175605110000001</v>
      </c>
      <c r="AA45" s="2">
        <v>0.704352172</v>
      </c>
      <c r="AB45" s="2">
        <v>0.687536484</v>
      </c>
      <c r="AC45" s="2">
        <v>0.709995921</v>
      </c>
      <c r="AD45" s="2">
        <v>0.764533188</v>
      </c>
      <c r="AE45" s="2">
        <v>0.75150532</v>
      </c>
      <c r="AF45" s="2">
        <v>0.747393825</v>
      </c>
      <c r="AG45" s="2">
        <v>0.7610711579999999</v>
      </c>
      <c r="AH45" s="2">
        <v>0.7774931879999999</v>
      </c>
      <c r="AI45" s="2">
        <v>0.90449026</v>
      </c>
      <c r="AJ45" s="2">
        <v>0.8724449380000001</v>
      </c>
      <c r="AK45" s="2">
        <v>0.883014119</v>
      </c>
      <c r="AL45" s="2">
        <v>0.882239758</v>
      </c>
      <c r="AM45" s="2">
        <v>0.8968480839999999</v>
      </c>
      <c r="AN45" s="2">
        <v>0.907845331</v>
      </c>
      <c r="AO45" s="2">
        <v>0.890018613</v>
      </c>
      <c r="AP45" s="2">
        <v>0.950197466</v>
      </c>
      <c r="AQ45" s="2">
        <v>0.9220266319999999</v>
      </c>
      <c r="AR45" s="2">
        <v>0.9699922899999999</v>
      </c>
      <c r="AS45" s="2">
        <v>0.9868039239999999</v>
      </c>
      <c r="AT45" s="2">
        <v>0.938447776</v>
      </c>
      <c r="AU45" s="2">
        <v>0.753374524</v>
      </c>
      <c r="AV45" s="2">
        <v>1.013043217</v>
      </c>
      <c r="AW45" s="2">
        <v>1.0508841279999999</v>
      </c>
      <c r="AX45" s="2">
        <v>1.030851598</v>
      </c>
      <c r="AY45" s="2">
        <v>1.099793609</v>
      </c>
      <c r="AZ45" s="2">
        <v>1.112474746</v>
      </c>
      <c r="BA45" s="2">
        <v>1.222746042</v>
      </c>
      <c r="BB45" s="2">
        <v>1.1825376060000001</v>
      </c>
      <c r="BC45" s="2">
        <v>1.1956448329999998</v>
      </c>
      <c r="BD45" s="2">
        <v>1.4092983669999999</v>
      </c>
      <c r="BE45" s="2">
        <v>1.296758769</v>
      </c>
      <c r="BF45" s="2">
        <v>1.217539865</v>
      </c>
      <c r="BG45" s="2">
        <v>1.2280426660000003</v>
      </c>
      <c r="BH45" s="2">
        <v>1.134986482</v>
      </c>
      <c r="BI45" s="2" t="s">
        <v>63</v>
      </c>
    </row>
    <row r="46" spans="1:61" ht="12.75">
      <c r="A46" s="6" t="s">
        <v>167</v>
      </c>
      <c r="B46" s="2">
        <v>0.397733295</v>
      </c>
      <c r="C46" s="2">
        <v>0.37420017299999997</v>
      </c>
      <c r="D46" s="2">
        <v>0.367362692</v>
      </c>
      <c r="E46" s="2">
        <v>0.400457968</v>
      </c>
      <c r="F46" s="2">
        <v>0.372077129</v>
      </c>
      <c r="G46" s="2">
        <v>0.376206334</v>
      </c>
      <c r="H46" s="2">
        <v>0.366469177</v>
      </c>
      <c r="I46" s="2">
        <v>0.43022278500000005</v>
      </c>
      <c r="J46" s="2">
        <v>0.30878606200000003</v>
      </c>
      <c r="K46" s="2">
        <v>0.28919781499999997</v>
      </c>
      <c r="L46" s="2">
        <v>0.29125080400000003</v>
      </c>
      <c r="M46" s="2">
        <v>0.260758463</v>
      </c>
      <c r="N46" s="2">
        <v>0.28513679000000003</v>
      </c>
      <c r="O46" s="2">
        <v>0.609981305</v>
      </c>
      <c r="P46" s="2">
        <v>0.405654075</v>
      </c>
      <c r="Q46" s="2">
        <v>0.361105831</v>
      </c>
      <c r="R46" s="2">
        <v>0.399865678</v>
      </c>
      <c r="S46" s="2">
        <v>0.39027762</v>
      </c>
      <c r="T46" s="2">
        <v>0.35553129</v>
      </c>
      <c r="U46" s="2">
        <v>0.473593235</v>
      </c>
      <c r="V46" s="2">
        <v>0.385884954</v>
      </c>
      <c r="W46" s="2">
        <v>0.326307784</v>
      </c>
      <c r="X46" s="2">
        <v>0.329606296</v>
      </c>
      <c r="Y46" s="2">
        <v>0.32124587299999996</v>
      </c>
      <c r="Z46" s="2">
        <v>0.332501845</v>
      </c>
      <c r="AA46" s="2">
        <v>0.37322075699999996</v>
      </c>
      <c r="AB46" s="2">
        <v>0.372310633</v>
      </c>
      <c r="AC46" s="2">
        <v>0.456826495</v>
      </c>
      <c r="AD46" s="2">
        <v>0.48259414500000003</v>
      </c>
      <c r="AE46" s="2">
        <v>0.481734457</v>
      </c>
      <c r="AF46" s="2">
        <v>0.429860189</v>
      </c>
      <c r="AG46" s="2">
        <v>0.362996805</v>
      </c>
      <c r="AH46" s="2">
        <v>0.340589655</v>
      </c>
      <c r="AI46" s="2">
        <v>0.36271040400000004</v>
      </c>
      <c r="AJ46" s="2">
        <v>0.3925498230000001</v>
      </c>
      <c r="AK46" s="2">
        <v>0.376601456</v>
      </c>
      <c r="AL46" s="2">
        <v>0.426006778</v>
      </c>
      <c r="AM46" s="2">
        <v>0.458906925</v>
      </c>
      <c r="AN46" s="2">
        <v>0.481524151</v>
      </c>
      <c r="AO46" s="2">
        <v>0.48845165799999996</v>
      </c>
      <c r="AP46" s="2">
        <v>0.476170598</v>
      </c>
      <c r="AQ46" s="2">
        <v>0.43564673400000004</v>
      </c>
      <c r="AR46" s="2">
        <v>0.415810102</v>
      </c>
      <c r="AS46" s="2">
        <v>0.42752138900000003</v>
      </c>
      <c r="AT46" s="2">
        <v>0.41258337800000006</v>
      </c>
      <c r="AU46" s="2">
        <v>0.340595559</v>
      </c>
      <c r="AV46" s="2">
        <v>0.47303054299999997</v>
      </c>
      <c r="AW46" s="2">
        <v>0.477843206</v>
      </c>
      <c r="AX46" s="2">
        <v>0.5634662060000001</v>
      </c>
      <c r="AY46" s="2">
        <v>0.411452894</v>
      </c>
      <c r="AZ46" s="2">
        <v>0.445306195</v>
      </c>
      <c r="BA46" s="2">
        <v>0.430276999</v>
      </c>
      <c r="BB46" s="2">
        <v>0.48414722100000007</v>
      </c>
      <c r="BC46" s="2">
        <v>0.458920005</v>
      </c>
      <c r="BD46" s="2">
        <v>0.5276016360000001</v>
      </c>
      <c r="BE46" s="2">
        <v>0.48012751800000003</v>
      </c>
      <c r="BF46" s="2">
        <v>0.443424864</v>
      </c>
      <c r="BG46" s="2">
        <v>0.522228854</v>
      </c>
      <c r="BH46" s="2">
        <v>0.484847699</v>
      </c>
      <c r="BI46" s="2" t="s">
        <v>63</v>
      </c>
    </row>
    <row r="47" spans="1:61" ht="12.75">
      <c r="A47" s="6" t="s">
        <v>168</v>
      </c>
      <c r="B47" s="2">
        <v>-0.251538177</v>
      </c>
      <c r="C47" s="2">
        <v>-0.24673590900000003</v>
      </c>
      <c r="D47" s="2">
        <v>-0.294085768</v>
      </c>
      <c r="E47" s="2">
        <v>-0.22930439000000002</v>
      </c>
      <c r="F47" s="2">
        <v>-0.239167073</v>
      </c>
      <c r="G47" s="2">
        <v>-0.25936233200000003</v>
      </c>
      <c r="H47" s="2">
        <v>-0.26150138500000003</v>
      </c>
      <c r="I47" s="2">
        <v>-0.201987773</v>
      </c>
      <c r="J47" s="2">
        <v>-0.33886643299999997</v>
      </c>
      <c r="K47" s="2">
        <v>-0.381374971</v>
      </c>
      <c r="L47" s="2">
        <v>-0.34599466300000004</v>
      </c>
      <c r="M47" s="2">
        <v>-0.393329259</v>
      </c>
      <c r="N47" s="2">
        <v>-0.38872484799999996</v>
      </c>
      <c r="O47" s="2">
        <v>-0.07107427300000004</v>
      </c>
      <c r="P47" s="2">
        <v>-0.25264906400000003</v>
      </c>
      <c r="Q47" s="2">
        <v>-0.269825247</v>
      </c>
      <c r="R47" s="2">
        <v>-0.25106573000000004</v>
      </c>
      <c r="S47" s="2">
        <v>-0.23028817399999998</v>
      </c>
      <c r="T47" s="2">
        <v>-0.278037684</v>
      </c>
      <c r="U47" s="2">
        <v>-0.17544095999999998</v>
      </c>
      <c r="V47" s="2">
        <v>-0.319444064</v>
      </c>
      <c r="W47" s="2">
        <v>-0.356930529</v>
      </c>
      <c r="X47" s="2">
        <v>-0.38591103699999996</v>
      </c>
      <c r="Y47" s="2">
        <v>-0.363165735</v>
      </c>
      <c r="Z47" s="2">
        <v>-0.385058666</v>
      </c>
      <c r="AA47" s="2">
        <v>-0.33113141500000004</v>
      </c>
      <c r="AB47" s="2">
        <v>-0.315225851</v>
      </c>
      <c r="AC47" s="2">
        <v>-0.253169426</v>
      </c>
      <c r="AD47" s="2">
        <v>-0.281939043</v>
      </c>
      <c r="AE47" s="2">
        <v>-0.26977086299999997</v>
      </c>
      <c r="AF47" s="2">
        <v>-0.317533636</v>
      </c>
      <c r="AG47" s="2">
        <v>-0.398074353</v>
      </c>
      <c r="AH47" s="2">
        <v>-0.4369035329999999</v>
      </c>
      <c r="AI47" s="2">
        <v>-0.541779856</v>
      </c>
      <c r="AJ47" s="2">
        <v>-0.47989511500000004</v>
      </c>
      <c r="AK47" s="2">
        <v>-0.506412663</v>
      </c>
      <c r="AL47" s="2">
        <v>-0.45623298</v>
      </c>
      <c r="AM47" s="2">
        <v>-0.437941159</v>
      </c>
      <c r="AN47" s="2">
        <v>-0.42632118</v>
      </c>
      <c r="AO47" s="2">
        <v>-0.401566955</v>
      </c>
      <c r="AP47" s="2">
        <v>-0.474026868</v>
      </c>
      <c r="AQ47" s="2">
        <v>-0.48637989800000003</v>
      </c>
      <c r="AR47" s="2">
        <v>-0.554182188</v>
      </c>
      <c r="AS47" s="2">
        <v>-0.5592825349999999</v>
      </c>
      <c r="AT47" s="2">
        <v>-0.525864398</v>
      </c>
      <c r="AU47" s="2">
        <v>-0.412778965</v>
      </c>
      <c r="AV47" s="2">
        <v>-0.5400126740000001</v>
      </c>
      <c r="AW47" s="2">
        <v>-0.573040922</v>
      </c>
      <c r="AX47" s="2">
        <v>-0.467385392</v>
      </c>
      <c r="AY47" s="2">
        <v>-0.688340715</v>
      </c>
      <c r="AZ47" s="2">
        <v>-0.6671685509999999</v>
      </c>
      <c r="BA47" s="2">
        <v>-0.7924690430000001</v>
      </c>
      <c r="BB47" s="2">
        <v>-0.6983903850000001</v>
      </c>
      <c r="BC47" s="2">
        <v>-0.736724828</v>
      </c>
      <c r="BD47" s="2">
        <v>-0.8816967309999998</v>
      </c>
      <c r="BE47" s="2">
        <v>-0.816631251</v>
      </c>
      <c r="BF47" s="2">
        <v>-0.7741150010000001</v>
      </c>
      <c r="BG47" s="2">
        <v>-0.7058138120000002</v>
      </c>
      <c r="BH47" s="2">
        <v>-0.6501387829999999</v>
      </c>
      <c r="BI47" s="2" t="s">
        <v>63</v>
      </c>
    </row>
    <row r="48" spans="1:61" ht="12.75">
      <c r="A48" s="6" t="s">
        <v>169</v>
      </c>
      <c r="B48" s="2">
        <v>6.071964164</v>
      </c>
      <c r="C48" s="2">
        <v>6.662486839</v>
      </c>
      <c r="D48" s="2">
        <v>5.45721017</v>
      </c>
      <c r="E48" s="2">
        <v>5.6573249489999995</v>
      </c>
      <c r="F48" s="2">
        <v>5.698607787</v>
      </c>
      <c r="G48" s="2">
        <v>5.977138693</v>
      </c>
      <c r="H48" s="2">
        <v>5.7373086540000005</v>
      </c>
      <c r="I48" s="2">
        <v>6.838420348</v>
      </c>
      <c r="J48" s="2">
        <v>6.1485352010000005</v>
      </c>
      <c r="K48" s="2">
        <v>6.241671170000001</v>
      </c>
      <c r="L48" s="2">
        <v>6.577093191</v>
      </c>
      <c r="M48" s="2">
        <v>6.406603886</v>
      </c>
      <c r="N48" s="2">
        <v>7.247761643</v>
      </c>
      <c r="O48" s="2">
        <v>8.072276143</v>
      </c>
      <c r="P48" s="2">
        <v>7.589525753</v>
      </c>
      <c r="Q48" s="2">
        <v>7.335862456999999</v>
      </c>
      <c r="R48" s="2">
        <v>7.334310253</v>
      </c>
      <c r="S48" s="2">
        <v>6.903874632</v>
      </c>
      <c r="T48" s="2">
        <v>7.196430663</v>
      </c>
      <c r="U48" s="2">
        <v>7.6011834369999995</v>
      </c>
      <c r="V48" s="2">
        <v>6.964115012000001</v>
      </c>
      <c r="W48" s="2">
        <v>7.346308468000001</v>
      </c>
      <c r="X48" s="2">
        <v>7.693143718</v>
      </c>
      <c r="Y48" s="2">
        <v>7.420950284000001</v>
      </c>
      <c r="Z48" s="2">
        <v>8.046551678999998</v>
      </c>
      <c r="AA48" s="2">
        <v>9.511216616</v>
      </c>
      <c r="AB48" s="2">
        <v>7.05111974</v>
      </c>
      <c r="AC48" s="2">
        <v>8.200958606</v>
      </c>
      <c r="AD48" s="2">
        <v>9.118359457</v>
      </c>
      <c r="AE48" s="2">
        <v>8.25093886</v>
      </c>
      <c r="AF48" s="2">
        <v>8.331789311</v>
      </c>
      <c r="AG48" s="2">
        <v>9.162901768</v>
      </c>
      <c r="AH48" s="2">
        <v>8.470214989</v>
      </c>
      <c r="AI48" s="2">
        <v>7.853767277999999</v>
      </c>
      <c r="AJ48" s="2">
        <v>8.530533125999998</v>
      </c>
      <c r="AK48" s="2">
        <v>7.09887098</v>
      </c>
      <c r="AL48" s="2">
        <v>7.853148333000001</v>
      </c>
      <c r="AM48" s="2">
        <v>7.8415978740000005</v>
      </c>
      <c r="AN48" s="2">
        <v>7.387731197000001</v>
      </c>
      <c r="AO48" s="2">
        <v>7.193581078999999</v>
      </c>
      <c r="AP48" s="2">
        <v>8.439375683</v>
      </c>
      <c r="AQ48" s="2">
        <v>8.585670633</v>
      </c>
      <c r="AR48" s="2">
        <v>8.415650252999999</v>
      </c>
      <c r="AS48" s="2">
        <v>7.9198297890000005</v>
      </c>
      <c r="AT48" s="2">
        <v>7.509233466</v>
      </c>
      <c r="AU48" s="2">
        <v>3.633398797</v>
      </c>
      <c r="AV48" s="2">
        <v>3.618665401</v>
      </c>
      <c r="AW48" s="2">
        <v>3.954867172</v>
      </c>
      <c r="AX48" s="2">
        <v>3.921970927</v>
      </c>
      <c r="AY48" s="2">
        <v>4.2269016630000005</v>
      </c>
      <c r="AZ48" s="2">
        <v>4.201685224999999</v>
      </c>
      <c r="BA48" s="2">
        <v>4.9361504940000005</v>
      </c>
      <c r="BB48" s="2">
        <v>4.964040884</v>
      </c>
      <c r="BC48" s="2">
        <v>5.628398311</v>
      </c>
      <c r="BD48" s="2">
        <v>6.434739689</v>
      </c>
      <c r="BE48" s="2">
        <v>5.664208687</v>
      </c>
      <c r="BF48" s="2">
        <v>6.03266907</v>
      </c>
      <c r="BG48" s="2">
        <v>5.800212045</v>
      </c>
      <c r="BH48" s="2">
        <v>6.646402705000001</v>
      </c>
      <c r="BI48" s="2" t="s">
        <v>63</v>
      </c>
    </row>
    <row r="49" spans="1:61" ht="12.75">
      <c r="A49" s="6" t="s">
        <v>170</v>
      </c>
      <c r="B49" s="2">
        <v>9.263348337</v>
      </c>
      <c r="C49" s="2">
        <v>9.834090825999999</v>
      </c>
      <c r="D49" s="2">
        <v>9.448935055</v>
      </c>
      <c r="E49" s="2">
        <v>8.062091992</v>
      </c>
      <c r="F49" s="2">
        <v>9.607737826000001</v>
      </c>
      <c r="G49" s="2">
        <v>10.858926593</v>
      </c>
      <c r="H49" s="2">
        <v>11.101188461</v>
      </c>
      <c r="I49" s="2">
        <v>10.534294299999999</v>
      </c>
      <c r="J49" s="2">
        <v>10.077312255</v>
      </c>
      <c r="K49" s="2">
        <v>10.826901999000002</v>
      </c>
      <c r="L49" s="2">
        <v>10.452007211</v>
      </c>
      <c r="M49" s="2">
        <v>11.25594688</v>
      </c>
      <c r="N49" s="2">
        <v>13.031301238</v>
      </c>
      <c r="O49" s="2">
        <v>11.272293617</v>
      </c>
      <c r="P49" s="2">
        <v>14.682974892000002</v>
      </c>
      <c r="Q49" s="2">
        <v>12.233350089</v>
      </c>
      <c r="R49" s="2">
        <v>13.080246966999999</v>
      </c>
      <c r="S49" s="2">
        <v>12.823383834</v>
      </c>
      <c r="T49" s="2">
        <v>13.166366314</v>
      </c>
      <c r="U49" s="2">
        <v>12.159188527</v>
      </c>
      <c r="V49" s="2">
        <v>13.684789688</v>
      </c>
      <c r="W49" s="2">
        <v>13.092722067</v>
      </c>
      <c r="X49" s="2">
        <v>11.823350075999999</v>
      </c>
      <c r="Y49" s="2">
        <v>13.682857683999998</v>
      </c>
      <c r="Z49" s="2">
        <v>14.707708486</v>
      </c>
      <c r="AA49" s="2">
        <v>15.202415197</v>
      </c>
      <c r="AB49" s="2">
        <v>14.177819626</v>
      </c>
      <c r="AC49" s="2">
        <v>14.473059195999998</v>
      </c>
      <c r="AD49" s="2">
        <v>14.350982980000001</v>
      </c>
      <c r="AE49" s="2">
        <v>13.608700071</v>
      </c>
      <c r="AF49" s="2">
        <v>14.047269789</v>
      </c>
      <c r="AG49" s="2">
        <v>14.698917146</v>
      </c>
      <c r="AH49" s="2">
        <v>13.339919508</v>
      </c>
      <c r="AI49" s="2">
        <v>13.722293244000001</v>
      </c>
      <c r="AJ49" s="2">
        <v>14.481827821</v>
      </c>
      <c r="AK49" s="2">
        <v>13.672791171</v>
      </c>
      <c r="AL49" s="2">
        <v>12.739475639</v>
      </c>
      <c r="AM49" s="2">
        <v>14.435513773</v>
      </c>
      <c r="AN49" s="2">
        <v>16.098541056</v>
      </c>
      <c r="AO49" s="2">
        <v>14.662866139999998</v>
      </c>
      <c r="AP49" s="2">
        <v>15.786832795</v>
      </c>
      <c r="AQ49" s="2">
        <v>17.624015308</v>
      </c>
      <c r="AR49" s="2">
        <v>16.112389932</v>
      </c>
      <c r="AS49" s="2">
        <v>15.082180959</v>
      </c>
      <c r="AT49" s="2">
        <v>12.63561965</v>
      </c>
      <c r="AU49" s="2">
        <v>5.118154647</v>
      </c>
      <c r="AV49" s="2">
        <v>8.365228577000002</v>
      </c>
      <c r="AW49" s="2">
        <v>9.52636823</v>
      </c>
      <c r="AX49" s="2">
        <v>8.012920789</v>
      </c>
      <c r="AY49" s="2">
        <v>10.652594538999999</v>
      </c>
      <c r="AZ49" s="2">
        <v>9.708795947</v>
      </c>
      <c r="BA49" s="2">
        <v>8.993518251000001</v>
      </c>
      <c r="BB49" s="2">
        <v>10.463152964999999</v>
      </c>
      <c r="BC49" s="2">
        <v>9.812908445000001</v>
      </c>
      <c r="BD49" s="2">
        <v>12.766554444</v>
      </c>
      <c r="BE49" s="2">
        <v>11.981452808999999</v>
      </c>
      <c r="BF49" s="2">
        <v>12.635333727999997</v>
      </c>
      <c r="BG49" s="2">
        <v>14.785279300000001</v>
      </c>
      <c r="BH49" s="2">
        <v>13.914424091999999</v>
      </c>
      <c r="BI49" s="2" t="s">
        <v>63</v>
      </c>
    </row>
    <row r="50" spans="1:61" ht="12.75">
      <c r="A50" s="6" t="s">
        <v>171</v>
      </c>
      <c r="B50" s="2">
        <v>3.191384173</v>
      </c>
      <c r="C50" s="2">
        <v>3.1716039870000006</v>
      </c>
      <c r="D50" s="2">
        <v>3.9917248849999996</v>
      </c>
      <c r="E50" s="2">
        <v>2.4047670429999997</v>
      </c>
      <c r="F50" s="2">
        <v>3.909130039</v>
      </c>
      <c r="G50" s="2">
        <v>4.8817879</v>
      </c>
      <c r="H50" s="2">
        <v>5.363879807</v>
      </c>
      <c r="I50" s="2">
        <v>3.6958739520000004</v>
      </c>
      <c r="J50" s="2">
        <v>3.928777054</v>
      </c>
      <c r="K50" s="2">
        <v>4.585230829</v>
      </c>
      <c r="L50" s="2">
        <v>3.87491402</v>
      </c>
      <c r="M50" s="2">
        <v>4.849342994000001</v>
      </c>
      <c r="N50" s="2">
        <v>5.783539595000001</v>
      </c>
      <c r="O50" s="2">
        <v>3.2000174740000005</v>
      </c>
      <c r="P50" s="2">
        <v>7.0934491390000005</v>
      </c>
      <c r="Q50" s="2">
        <v>4.897487632000001</v>
      </c>
      <c r="R50" s="2">
        <v>5.745936713999999</v>
      </c>
      <c r="S50" s="2">
        <v>5.919509202000001</v>
      </c>
      <c r="T50" s="2">
        <v>5.969935651</v>
      </c>
      <c r="U50" s="2">
        <v>4.558005090000001</v>
      </c>
      <c r="V50" s="2">
        <v>6.720674676</v>
      </c>
      <c r="W50" s="2">
        <v>5.746413598999999</v>
      </c>
      <c r="X50" s="2">
        <v>4.130206358</v>
      </c>
      <c r="Y50" s="2">
        <v>6.2619074</v>
      </c>
      <c r="Z50" s="2">
        <v>6.661156807</v>
      </c>
      <c r="AA50" s="2">
        <v>5.691198581000001</v>
      </c>
      <c r="AB50" s="2">
        <v>7.126699886</v>
      </c>
      <c r="AC50" s="2">
        <v>6.27210059</v>
      </c>
      <c r="AD50" s="2">
        <v>5.232623523</v>
      </c>
      <c r="AE50" s="2">
        <v>5.357761211</v>
      </c>
      <c r="AF50" s="2">
        <v>5.715480478</v>
      </c>
      <c r="AG50" s="2">
        <v>5.536015377999999</v>
      </c>
      <c r="AH50" s="2">
        <v>4.869704519</v>
      </c>
      <c r="AI50" s="2">
        <v>5.868525966</v>
      </c>
      <c r="AJ50" s="2">
        <v>5.9512946950000005</v>
      </c>
      <c r="AK50" s="2">
        <v>6.573920190999999</v>
      </c>
      <c r="AL50" s="2">
        <v>4.886327306</v>
      </c>
      <c r="AM50" s="2">
        <v>6.593915899</v>
      </c>
      <c r="AN50" s="2">
        <v>8.710809859</v>
      </c>
      <c r="AO50" s="2">
        <v>7.469285061</v>
      </c>
      <c r="AP50" s="2">
        <v>7.347457111999999</v>
      </c>
      <c r="AQ50" s="2">
        <v>9.038344675000001</v>
      </c>
      <c r="AR50" s="2">
        <v>7.696739679</v>
      </c>
      <c r="AS50" s="2">
        <v>7.16235117</v>
      </c>
      <c r="AT50" s="2">
        <v>5.126386184</v>
      </c>
      <c r="AU50" s="2">
        <v>1.48475585</v>
      </c>
      <c r="AV50" s="2">
        <v>4.7465631759999996</v>
      </c>
      <c r="AW50" s="2">
        <v>5.571501058</v>
      </c>
      <c r="AX50" s="2">
        <v>4.0909498619999995</v>
      </c>
      <c r="AY50" s="2">
        <v>6.425692876000001</v>
      </c>
      <c r="AZ50" s="2">
        <v>5.507110721999999</v>
      </c>
      <c r="BA50" s="2">
        <v>4.057367757</v>
      </c>
      <c r="BB50" s="2">
        <v>5.499112081</v>
      </c>
      <c r="BC50" s="2">
        <v>4.184510134</v>
      </c>
      <c r="BD50" s="2">
        <v>6.331814754999999</v>
      </c>
      <c r="BE50" s="2">
        <v>6.317244121999999</v>
      </c>
      <c r="BF50" s="2">
        <v>6.602664658</v>
      </c>
      <c r="BG50" s="2">
        <v>8.985067255</v>
      </c>
      <c r="BH50" s="2">
        <v>7.268021387000001</v>
      </c>
      <c r="BI50" s="2" t="s">
        <v>63</v>
      </c>
    </row>
    <row r="51" spans="1:61" ht="12.75">
      <c r="A51" s="6" t="s">
        <v>172</v>
      </c>
      <c r="B51" s="2">
        <v>6.717114939999999</v>
      </c>
      <c r="C51" s="2">
        <v>6.499224416000001</v>
      </c>
      <c r="D51" s="2">
        <v>6.307318204</v>
      </c>
      <c r="E51" s="2">
        <v>6.353620323000001</v>
      </c>
      <c r="F51" s="2">
        <v>6.571065619</v>
      </c>
      <c r="G51" s="2">
        <v>6.893846605</v>
      </c>
      <c r="H51" s="2">
        <v>7.389994403</v>
      </c>
      <c r="I51" s="2">
        <v>7.492335976000001</v>
      </c>
      <c r="J51" s="2">
        <v>7.660805185</v>
      </c>
      <c r="K51" s="2">
        <v>7.907901873000001</v>
      </c>
      <c r="L51" s="2">
        <v>7.767201783000001</v>
      </c>
      <c r="M51" s="2">
        <v>7.482322637999999</v>
      </c>
      <c r="N51" s="2">
        <v>7.620160858999999</v>
      </c>
      <c r="O51" s="2">
        <v>7.734458127</v>
      </c>
      <c r="P51" s="2">
        <v>7.781567326999999</v>
      </c>
      <c r="Q51" s="2">
        <v>7.717202342</v>
      </c>
      <c r="R51" s="2">
        <v>7.844574602</v>
      </c>
      <c r="S51" s="2">
        <v>7.777214236</v>
      </c>
      <c r="T51" s="2">
        <v>8.032585807</v>
      </c>
      <c r="U51" s="2">
        <v>8.080904412</v>
      </c>
      <c r="V51" s="2">
        <v>8.207061737</v>
      </c>
      <c r="W51" s="2">
        <v>8.414797344</v>
      </c>
      <c r="X51" s="2">
        <v>8.560971536999999</v>
      </c>
      <c r="Y51" s="2">
        <v>8.581145519</v>
      </c>
      <c r="Z51" s="2">
        <v>8.994610701</v>
      </c>
      <c r="AA51" s="2">
        <v>8.964076437</v>
      </c>
      <c r="AB51" s="2">
        <v>9.007873598</v>
      </c>
      <c r="AC51" s="2">
        <v>9.116098663</v>
      </c>
      <c r="AD51" s="2">
        <v>9.235649419000001</v>
      </c>
      <c r="AE51" s="2">
        <v>9.031921268999998</v>
      </c>
      <c r="AF51" s="2">
        <v>9.157717147</v>
      </c>
      <c r="AG51" s="2">
        <v>9.209249760999999</v>
      </c>
      <c r="AH51" s="2">
        <v>9.262979328</v>
      </c>
      <c r="AI51" s="2">
        <v>9.598545801</v>
      </c>
      <c r="AJ51" s="2">
        <v>9.698106853</v>
      </c>
      <c r="AK51" s="2">
        <v>9.514461658</v>
      </c>
      <c r="AL51" s="2">
        <v>9.700237838</v>
      </c>
      <c r="AM51" s="2">
        <v>9.794274743</v>
      </c>
      <c r="AN51" s="2">
        <v>9.825903731</v>
      </c>
      <c r="AO51" s="2">
        <v>9.878777181000002</v>
      </c>
      <c r="AP51" s="2">
        <v>10.106239247999998</v>
      </c>
      <c r="AQ51" s="2">
        <v>10.340485605</v>
      </c>
      <c r="AR51" s="2">
        <v>10.102017499000002</v>
      </c>
      <c r="AS51" s="2">
        <v>10.208096553</v>
      </c>
      <c r="AT51" s="2">
        <v>9.190784727999999</v>
      </c>
      <c r="AU51" s="2">
        <v>10.248150286</v>
      </c>
      <c r="AV51" s="2">
        <v>11.267553664</v>
      </c>
      <c r="AW51" s="2">
        <v>9.500017029</v>
      </c>
      <c r="AX51" s="2">
        <v>9.452532403000001</v>
      </c>
      <c r="AY51" s="2">
        <v>9.426595263</v>
      </c>
      <c r="AZ51" s="2">
        <v>9.852264995999999</v>
      </c>
      <c r="BA51" s="2">
        <v>10.616473140999998</v>
      </c>
      <c r="BB51" s="2">
        <v>11.322692708</v>
      </c>
      <c r="BC51" s="2">
        <v>12.1189983</v>
      </c>
      <c r="BD51" s="2">
        <v>12.684448050999999</v>
      </c>
      <c r="BE51" s="2">
        <v>12.565179388999999</v>
      </c>
      <c r="BF51" s="2">
        <v>11.863324421</v>
      </c>
      <c r="BG51" s="2">
        <v>12.196673943</v>
      </c>
      <c r="BH51" s="2">
        <v>11.153183656</v>
      </c>
      <c r="BI51" s="2" t="s">
        <v>63</v>
      </c>
    </row>
    <row r="52" spans="1:61" ht="12.75">
      <c r="A52" s="6" t="s">
        <v>173</v>
      </c>
      <c r="B52" s="2">
        <v>3.914428589</v>
      </c>
      <c r="C52" s="2">
        <v>3.928869734</v>
      </c>
      <c r="D52" s="2">
        <v>3.764024701</v>
      </c>
      <c r="E52" s="2">
        <v>3.8446825470000006</v>
      </c>
      <c r="F52" s="2">
        <v>4.0244520139999995</v>
      </c>
      <c r="G52" s="2">
        <v>4.077420511000001</v>
      </c>
      <c r="H52" s="2">
        <v>4.1562742859999995</v>
      </c>
      <c r="I52" s="2">
        <v>4.402159217</v>
      </c>
      <c r="J52" s="2">
        <v>4.479493926999999</v>
      </c>
      <c r="K52" s="2">
        <v>4.529803901999999</v>
      </c>
      <c r="L52" s="2">
        <v>4.661646111</v>
      </c>
      <c r="M52" s="2">
        <v>4.613130579</v>
      </c>
      <c r="N52" s="2">
        <v>4.740171112</v>
      </c>
      <c r="O52" s="2">
        <v>4.7155675740000005</v>
      </c>
      <c r="P52" s="2">
        <v>4.972232032</v>
      </c>
      <c r="Q52" s="2">
        <v>4.799872606</v>
      </c>
      <c r="R52" s="2">
        <v>4.895175561</v>
      </c>
      <c r="S52" s="2">
        <v>4.880811326</v>
      </c>
      <c r="T52" s="2">
        <v>4.917880505</v>
      </c>
      <c r="U52" s="2">
        <v>5.022608926999999</v>
      </c>
      <c r="V52" s="2">
        <v>5.031955795</v>
      </c>
      <c r="W52" s="2">
        <v>5.046283697</v>
      </c>
      <c r="X52" s="2">
        <v>5.17909629</v>
      </c>
      <c r="Y52" s="2">
        <v>5.259077134999999</v>
      </c>
      <c r="Z52" s="2">
        <v>5.413328105000001</v>
      </c>
      <c r="AA52" s="2">
        <v>5.5599249639999995</v>
      </c>
      <c r="AB52" s="2">
        <v>5.5527723380000005</v>
      </c>
      <c r="AC52" s="2">
        <v>5.707799345000001</v>
      </c>
      <c r="AD52" s="2">
        <v>5.676464478</v>
      </c>
      <c r="AE52" s="2">
        <v>5.688501362</v>
      </c>
      <c r="AF52" s="2">
        <v>5.84149474</v>
      </c>
      <c r="AG52" s="2">
        <v>5.896447968</v>
      </c>
      <c r="AH52" s="2">
        <v>5.886103774</v>
      </c>
      <c r="AI52" s="2">
        <v>5.999703396</v>
      </c>
      <c r="AJ52" s="2">
        <v>6.202161014</v>
      </c>
      <c r="AK52" s="2">
        <v>6.196909718</v>
      </c>
      <c r="AL52" s="2">
        <v>6.377556220999999</v>
      </c>
      <c r="AM52" s="2">
        <v>6.449772589999999</v>
      </c>
      <c r="AN52" s="2">
        <v>6.593513991</v>
      </c>
      <c r="AO52" s="2">
        <v>6.856020676</v>
      </c>
      <c r="AP52" s="2">
        <v>7.032870268999999</v>
      </c>
      <c r="AQ52" s="2">
        <v>7.199386444</v>
      </c>
      <c r="AR52" s="2">
        <v>7.127360875</v>
      </c>
      <c r="AS52" s="2">
        <v>7.219664548000001</v>
      </c>
      <c r="AT52" s="2">
        <v>6.394892609</v>
      </c>
      <c r="AU52" s="2">
        <v>4.5482629889999995</v>
      </c>
      <c r="AV52" s="2">
        <v>7.085799904</v>
      </c>
      <c r="AW52" s="2">
        <v>7.247436217</v>
      </c>
      <c r="AX52" s="2">
        <v>7.167838328000001</v>
      </c>
      <c r="AY52" s="2">
        <v>7.553147747000001</v>
      </c>
      <c r="AZ52" s="2">
        <v>7.917064034</v>
      </c>
      <c r="BA52" s="2">
        <v>8.390875376</v>
      </c>
      <c r="BB52" s="2">
        <v>8.829062031000001</v>
      </c>
      <c r="BC52" s="2">
        <v>9.317417307</v>
      </c>
      <c r="BD52" s="2">
        <v>9.667565402000001</v>
      </c>
      <c r="BE52" s="2">
        <v>9.984914659</v>
      </c>
      <c r="BF52" s="2">
        <v>10.11285129</v>
      </c>
      <c r="BG52" s="2">
        <v>10.084650058</v>
      </c>
      <c r="BH52" s="2">
        <v>9.901473452</v>
      </c>
      <c r="BI52" s="2" t="s">
        <v>63</v>
      </c>
    </row>
    <row r="53" spans="1:61" ht="12.75">
      <c r="A53" s="6" t="s">
        <v>174</v>
      </c>
      <c r="B53" s="2">
        <v>-2.802686351</v>
      </c>
      <c r="C53" s="2">
        <v>-2.570354682</v>
      </c>
      <c r="D53" s="2">
        <v>-2.5432935029999997</v>
      </c>
      <c r="E53" s="2">
        <v>-2.508937776</v>
      </c>
      <c r="F53" s="2">
        <v>-2.5466136050000006</v>
      </c>
      <c r="G53" s="2">
        <v>-2.8164260940000005</v>
      </c>
      <c r="H53" s="2">
        <v>-3.2337201170000003</v>
      </c>
      <c r="I53" s="2">
        <v>-3.0901767589999998</v>
      </c>
      <c r="J53" s="2">
        <v>-3.1813112579999996</v>
      </c>
      <c r="K53" s="2">
        <v>-3.3780979710000008</v>
      </c>
      <c r="L53" s="2">
        <v>-3.105555672</v>
      </c>
      <c r="M53" s="2">
        <v>-2.869192059</v>
      </c>
      <c r="N53" s="2">
        <v>-2.879989747</v>
      </c>
      <c r="O53" s="2">
        <v>-3.0188905530000003</v>
      </c>
      <c r="P53" s="2">
        <v>-2.809335295</v>
      </c>
      <c r="Q53" s="2">
        <v>-2.917329736</v>
      </c>
      <c r="R53" s="2">
        <v>-2.9493990410000004</v>
      </c>
      <c r="S53" s="2">
        <v>-2.89640291</v>
      </c>
      <c r="T53" s="2">
        <v>-3.114705302</v>
      </c>
      <c r="U53" s="2">
        <v>-3.058295485</v>
      </c>
      <c r="V53" s="2">
        <v>-3.175105942</v>
      </c>
      <c r="W53" s="2">
        <v>-3.3685136470000008</v>
      </c>
      <c r="X53" s="2">
        <v>-3.381875247</v>
      </c>
      <c r="Y53" s="2">
        <v>-3.3220683839999996</v>
      </c>
      <c r="Z53" s="2">
        <v>-3.581282596</v>
      </c>
      <c r="AA53" s="2">
        <v>-3.4041514729999998</v>
      </c>
      <c r="AB53" s="2">
        <v>-3.45510126</v>
      </c>
      <c r="AC53" s="2">
        <v>-3.408299317999999</v>
      </c>
      <c r="AD53" s="2">
        <v>-3.559184941</v>
      </c>
      <c r="AE53" s="2">
        <v>-3.3434199069999995</v>
      </c>
      <c r="AF53" s="2">
        <v>-3.316222407</v>
      </c>
      <c r="AG53" s="2">
        <v>-3.312801793</v>
      </c>
      <c r="AH53" s="2">
        <v>-3.3768755539999993</v>
      </c>
      <c r="AI53" s="2">
        <v>-3.598842405</v>
      </c>
      <c r="AJ53" s="2">
        <v>-3.4959458390000004</v>
      </c>
      <c r="AK53" s="2">
        <v>-3.31755194</v>
      </c>
      <c r="AL53" s="2">
        <v>-3.322681617</v>
      </c>
      <c r="AM53" s="2">
        <v>-3.3445021530000005</v>
      </c>
      <c r="AN53" s="2">
        <v>-3.2323897399999995</v>
      </c>
      <c r="AO53" s="2">
        <v>-3.0227565050000003</v>
      </c>
      <c r="AP53" s="2">
        <v>-3.0733689789999996</v>
      </c>
      <c r="AQ53" s="2">
        <v>-3.141099161</v>
      </c>
      <c r="AR53" s="2">
        <v>-2.9746566240000005</v>
      </c>
      <c r="AS53" s="2">
        <v>-2.988432005</v>
      </c>
      <c r="AT53" s="2">
        <v>-2.7958921189999995</v>
      </c>
      <c r="AU53" s="2">
        <v>-5.699887296999999</v>
      </c>
      <c r="AV53" s="2">
        <v>-4.181753759999999</v>
      </c>
      <c r="AW53" s="2">
        <v>-2.252580812</v>
      </c>
      <c r="AX53" s="2">
        <v>-2.284694075</v>
      </c>
      <c r="AY53" s="2">
        <v>-1.8734475160000001</v>
      </c>
      <c r="AZ53" s="2">
        <v>-1.9352009619999995</v>
      </c>
      <c r="BA53" s="2">
        <v>-2.2255977650000003</v>
      </c>
      <c r="BB53" s="2">
        <v>-2.493630677</v>
      </c>
      <c r="BC53" s="2">
        <v>-2.801580993</v>
      </c>
      <c r="BD53" s="2">
        <v>-3.016882649</v>
      </c>
      <c r="BE53" s="2">
        <v>-2.58026473</v>
      </c>
      <c r="BF53" s="2">
        <v>-1.7504731310000001</v>
      </c>
      <c r="BG53" s="2">
        <v>-2.1120238850000006</v>
      </c>
      <c r="BH53" s="2">
        <v>-1.251710203999999</v>
      </c>
      <c r="BI53" s="2" t="s">
        <v>63</v>
      </c>
    </row>
    <row r="54" spans="1:61" ht="12.75">
      <c r="A54" s="6" t="s">
        <v>175</v>
      </c>
      <c r="B54" s="2">
        <v>2.928930619</v>
      </c>
      <c r="C54" s="2">
        <v>2.7977992410000003</v>
      </c>
      <c r="D54" s="2">
        <v>2.8310789599999997</v>
      </c>
      <c r="E54" s="2">
        <v>2.9714730520000003</v>
      </c>
      <c r="F54" s="2">
        <v>2.9921377300000005</v>
      </c>
      <c r="G54" s="2">
        <v>3.168227821</v>
      </c>
      <c r="H54" s="2">
        <v>3.256801292</v>
      </c>
      <c r="I54" s="2">
        <v>3.249554503</v>
      </c>
      <c r="J54" s="2">
        <v>3.352119721</v>
      </c>
      <c r="K54" s="2">
        <v>3.3480992780000003</v>
      </c>
      <c r="L54" s="2">
        <v>3.355490927</v>
      </c>
      <c r="M54" s="2">
        <v>3.283249492</v>
      </c>
      <c r="N54" s="2">
        <v>3.199829927</v>
      </c>
      <c r="O54" s="2">
        <v>3.2762346659999997</v>
      </c>
      <c r="P54" s="2">
        <v>3.2067981710000004</v>
      </c>
      <c r="Q54" s="2">
        <v>3.124183003</v>
      </c>
      <c r="R54" s="2">
        <v>3.091118759</v>
      </c>
      <c r="S54" s="2">
        <v>3.1434558720000005</v>
      </c>
      <c r="T54" s="2">
        <v>3.099497303</v>
      </c>
      <c r="U54" s="2">
        <v>3.142460419</v>
      </c>
      <c r="V54" s="2">
        <v>3.1359922159999996</v>
      </c>
      <c r="W54" s="2">
        <v>3.091984532</v>
      </c>
      <c r="X54" s="2">
        <v>3.117356557</v>
      </c>
      <c r="Y54" s="2">
        <v>3.071300406</v>
      </c>
      <c r="Z54" s="2">
        <v>3.160356051</v>
      </c>
      <c r="AA54" s="2">
        <v>3.1280402410000003</v>
      </c>
      <c r="AB54" s="2">
        <v>3.132115766</v>
      </c>
      <c r="AC54" s="2">
        <v>3.166098903</v>
      </c>
      <c r="AD54" s="2">
        <v>3.1699182570000004</v>
      </c>
      <c r="AE54" s="2">
        <v>3.130788032</v>
      </c>
      <c r="AF54" s="2">
        <v>3.134498552</v>
      </c>
      <c r="AG54" s="2">
        <v>3.160678666</v>
      </c>
      <c r="AH54" s="2">
        <v>3.1932684239999998</v>
      </c>
      <c r="AI54" s="2">
        <v>3.2695189769999997</v>
      </c>
      <c r="AJ54" s="2">
        <v>3.354821256</v>
      </c>
      <c r="AK54" s="2">
        <v>3.356850794</v>
      </c>
      <c r="AL54" s="2">
        <v>3.401247816</v>
      </c>
      <c r="AM54" s="2">
        <v>3.476161233</v>
      </c>
      <c r="AN54" s="2">
        <v>3.473667834</v>
      </c>
      <c r="AO54" s="2">
        <v>3.467158972</v>
      </c>
      <c r="AP54" s="2">
        <v>3.502290568</v>
      </c>
      <c r="AQ54" s="2">
        <v>3.5186756240000006</v>
      </c>
      <c r="AR54" s="2">
        <v>3.440469619</v>
      </c>
      <c r="AS54" s="2">
        <v>3.4184261859999996</v>
      </c>
      <c r="AT54" s="2">
        <v>3.320595552</v>
      </c>
      <c r="AU54" s="2">
        <v>2.9231552890000003</v>
      </c>
      <c r="AV54" s="2">
        <v>3.272734623</v>
      </c>
      <c r="AW54" s="2">
        <v>3.3153585039999998</v>
      </c>
      <c r="AX54" s="2">
        <v>3.3696294129999997</v>
      </c>
      <c r="AY54" s="2">
        <v>3.585098014</v>
      </c>
      <c r="AZ54" s="2">
        <v>3.998762359</v>
      </c>
      <c r="BA54" s="2">
        <v>4.270547635999999</v>
      </c>
      <c r="BB54" s="2">
        <v>4.596067651</v>
      </c>
      <c r="BC54" s="2">
        <v>4.824047238</v>
      </c>
      <c r="BD54" s="2">
        <v>5.003432439</v>
      </c>
      <c r="BE54" s="2">
        <v>4.8426873299999995</v>
      </c>
      <c r="BF54" s="2">
        <v>4.5447785000000005</v>
      </c>
      <c r="BG54" s="2">
        <v>4.340453638</v>
      </c>
      <c r="BH54" s="2">
        <v>4.0268269860000006</v>
      </c>
      <c r="BI54" s="2" t="s">
        <v>63</v>
      </c>
    </row>
    <row r="55" spans="1:61" ht="12.75">
      <c r="A55" s="6" t="s">
        <v>176</v>
      </c>
      <c r="B55" s="2">
        <v>1.898564742</v>
      </c>
      <c r="C55" s="2">
        <v>1.871141603</v>
      </c>
      <c r="D55" s="2">
        <v>1.907970147</v>
      </c>
      <c r="E55" s="2">
        <v>1.954573656</v>
      </c>
      <c r="F55" s="2">
        <v>1.9955024289999999</v>
      </c>
      <c r="G55" s="2">
        <v>2.022105467</v>
      </c>
      <c r="H55" s="2">
        <v>2.053401338</v>
      </c>
      <c r="I55" s="2">
        <v>2.08227722</v>
      </c>
      <c r="J55" s="2">
        <v>2.169674687</v>
      </c>
      <c r="K55" s="2">
        <v>2.1299177480000004</v>
      </c>
      <c r="L55" s="2">
        <v>2.141724581</v>
      </c>
      <c r="M55" s="2">
        <v>2.0824970200000004</v>
      </c>
      <c r="N55" s="2">
        <v>2.089310348</v>
      </c>
      <c r="O55" s="2">
        <v>2.065525983</v>
      </c>
      <c r="P55" s="2">
        <v>2.089887983</v>
      </c>
      <c r="Q55" s="2">
        <v>2.0492780240000004</v>
      </c>
      <c r="R55" s="2">
        <v>2.029503561</v>
      </c>
      <c r="S55" s="2">
        <v>2.0112522079999997</v>
      </c>
      <c r="T55" s="2">
        <v>2.045633238</v>
      </c>
      <c r="U55" s="2">
        <v>2.056410831</v>
      </c>
      <c r="V55" s="2">
        <v>2.054317664</v>
      </c>
      <c r="W55" s="2">
        <v>2.043458039</v>
      </c>
      <c r="X55" s="2">
        <v>2.081916417</v>
      </c>
      <c r="Y55" s="2">
        <v>2.068594225</v>
      </c>
      <c r="Z55" s="2">
        <v>2.0935077410000003</v>
      </c>
      <c r="AA55" s="2">
        <v>2.154115813</v>
      </c>
      <c r="AB55" s="2">
        <v>2.084060905</v>
      </c>
      <c r="AC55" s="2">
        <v>2.118927493</v>
      </c>
      <c r="AD55" s="2">
        <v>2.153887201</v>
      </c>
      <c r="AE55" s="2">
        <v>2.0723995269999995</v>
      </c>
      <c r="AF55" s="2">
        <v>2.125712579</v>
      </c>
      <c r="AG55" s="2">
        <v>2.114924583</v>
      </c>
      <c r="AH55" s="2">
        <v>2.1161402529999997</v>
      </c>
      <c r="AI55" s="2">
        <v>2.171790132</v>
      </c>
      <c r="AJ55" s="2">
        <v>2.191583767</v>
      </c>
      <c r="AK55" s="2">
        <v>2.234661295</v>
      </c>
      <c r="AL55" s="2">
        <v>2.205451659</v>
      </c>
      <c r="AM55" s="2">
        <v>2.230683133</v>
      </c>
      <c r="AN55" s="2">
        <v>2.2755756639999998</v>
      </c>
      <c r="AO55" s="2">
        <v>2.248398956</v>
      </c>
      <c r="AP55" s="2">
        <v>2.266069813</v>
      </c>
      <c r="AQ55" s="2">
        <v>2.219053658</v>
      </c>
      <c r="AR55" s="2">
        <v>2.1310614759999997</v>
      </c>
      <c r="AS55" s="2">
        <v>2.098571778</v>
      </c>
      <c r="AT55" s="2">
        <v>2.033751153</v>
      </c>
      <c r="AU55" s="2">
        <v>1.8533600940000001</v>
      </c>
      <c r="AV55" s="2">
        <v>1.967797304</v>
      </c>
      <c r="AW55" s="2">
        <v>2.025897494</v>
      </c>
      <c r="AX55" s="2">
        <v>2.098270121</v>
      </c>
      <c r="AY55" s="2">
        <v>2.2193861530000003</v>
      </c>
      <c r="AZ55" s="2">
        <v>2.352981212</v>
      </c>
      <c r="BA55" s="2">
        <v>2.555173585</v>
      </c>
      <c r="BB55" s="2">
        <v>2.781276644</v>
      </c>
      <c r="BC55" s="2">
        <v>2.9449831759999996</v>
      </c>
      <c r="BD55" s="2">
        <v>2.981073485</v>
      </c>
      <c r="BE55" s="2">
        <v>2.8044639040000003</v>
      </c>
      <c r="BF55" s="2">
        <v>2.555079563</v>
      </c>
      <c r="BG55" s="2">
        <v>2.5157456110000003</v>
      </c>
      <c r="BH55" s="2">
        <v>2.4310649040000003</v>
      </c>
      <c r="BI55" s="2" t="s">
        <v>63</v>
      </c>
    </row>
    <row r="56" spans="1:61" ht="12.75">
      <c r="A56" s="6" t="s">
        <v>177</v>
      </c>
      <c r="B56" s="2">
        <v>-1.030365877</v>
      </c>
      <c r="C56" s="2">
        <v>-0.926657638</v>
      </c>
      <c r="D56" s="2">
        <v>-0.923108813</v>
      </c>
      <c r="E56" s="2">
        <v>-1.0168993960000001</v>
      </c>
      <c r="F56" s="2">
        <v>-0.9966353010000002</v>
      </c>
      <c r="G56" s="2">
        <v>-1.146122354</v>
      </c>
      <c r="H56" s="2">
        <v>-1.203399954</v>
      </c>
      <c r="I56" s="2">
        <v>-1.1672772830000002</v>
      </c>
      <c r="J56" s="2">
        <v>-1.182445034</v>
      </c>
      <c r="K56" s="2">
        <v>-1.21818153</v>
      </c>
      <c r="L56" s="2">
        <v>-1.2137663459999999</v>
      </c>
      <c r="M56" s="2">
        <v>-1.200752472</v>
      </c>
      <c r="N56" s="2">
        <v>-1.110519579</v>
      </c>
      <c r="O56" s="2">
        <v>-1.210708683</v>
      </c>
      <c r="P56" s="2">
        <v>-1.1169101879999999</v>
      </c>
      <c r="Q56" s="2">
        <v>-1.074904979</v>
      </c>
      <c r="R56" s="2">
        <v>-1.061615198</v>
      </c>
      <c r="S56" s="2">
        <v>-1.1322036640000002</v>
      </c>
      <c r="T56" s="2">
        <v>-1.0538640650000002</v>
      </c>
      <c r="U56" s="2">
        <v>-1.0860495879999998</v>
      </c>
      <c r="V56" s="2">
        <v>-1.081674552</v>
      </c>
      <c r="W56" s="2">
        <v>-1.0485264929999998</v>
      </c>
      <c r="X56" s="2">
        <v>-1.0354401399999997</v>
      </c>
      <c r="Y56" s="2">
        <v>-1.0027061810000002</v>
      </c>
      <c r="Z56" s="2">
        <v>-1.06684831</v>
      </c>
      <c r="AA56" s="2">
        <v>-0.973924428</v>
      </c>
      <c r="AB56" s="2">
        <v>-1.048054861</v>
      </c>
      <c r="AC56" s="2">
        <v>-1.0471714100000002</v>
      </c>
      <c r="AD56" s="2">
        <v>-1.016031056</v>
      </c>
      <c r="AE56" s="2">
        <v>-1.0583885050000004</v>
      </c>
      <c r="AF56" s="2">
        <v>-1.008785973</v>
      </c>
      <c r="AG56" s="2">
        <v>-1.0457540829999998</v>
      </c>
      <c r="AH56" s="2">
        <v>-1.0771281709999998</v>
      </c>
      <c r="AI56" s="2">
        <v>-1.0977288449999998</v>
      </c>
      <c r="AJ56" s="2">
        <v>-1.1632374890000001</v>
      </c>
      <c r="AK56" s="2">
        <v>-1.122189499</v>
      </c>
      <c r="AL56" s="2">
        <v>-1.1957961570000002</v>
      </c>
      <c r="AM56" s="2">
        <v>-1.2454781</v>
      </c>
      <c r="AN56" s="2">
        <v>-1.1980921699999998</v>
      </c>
      <c r="AO56" s="2">
        <v>-1.2187600159999996</v>
      </c>
      <c r="AP56" s="2">
        <v>-1.236220755</v>
      </c>
      <c r="AQ56" s="2">
        <v>-1.2996219660000001</v>
      </c>
      <c r="AR56" s="2">
        <v>-1.3094081430000002</v>
      </c>
      <c r="AS56" s="2">
        <v>-1.3198544079999999</v>
      </c>
      <c r="AT56" s="2">
        <v>-1.286844399</v>
      </c>
      <c r="AU56" s="2">
        <v>-1.0697951949999998</v>
      </c>
      <c r="AV56" s="2">
        <v>-1.3049373190000002</v>
      </c>
      <c r="AW56" s="2">
        <v>-1.28946101</v>
      </c>
      <c r="AX56" s="2">
        <v>-1.2713592919999999</v>
      </c>
      <c r="AY56" s="2">
        <v>-1.365711861</v>
      </c>
      <c r="AZ56" s="2">
        <v>-1.645781147</v>
      </c>
      <c r="BA56" s="2">
        <v>-1.715374051</v>
      </c>
      <c r="BB56" s="2">
        <v>-1.814791007</v>
      </c>
      <c r="BC56" s="2">
        <v>-1.879064062</v>
      </c>
      <c r="BD56" s="2">
        <v>-2.022358954</v>
      </c>
      <c r="BE56" s="2">
        <v>-2.038223426</v>
      </c>
      <c r="BF56" s="2">
        <v>-1.9896989370000002</v>
      </c>
      <c r="BG56" s="2">
        <v>-1.8247080270000002</v>
      </c>
      <c r="BH56" s="2">
        <v>-1.5957620820000002</v>
      </c>
      <c r="BI56" s="2" t="s">
        <v>63</v>
      </c>
    </row>
    <row r="57" spans="1:61" ht="12.75">
      <c r="A57" s="6" t="s">
        <v>178</v>
      </c>
      <c r="B57" s="2">
        <v>0.8008171010000001</v>
      </c>
      <c r="C57" s="2">
        <v>0.789467635</v>
      </c>
      <c r="D57" s="2">
        <v>0.827530507</v>
      </c>
      <c r="E57" s="2">
        <v>0.82865923</v>
      </c>
      <c r="F57" s="2">
        <v>0.8194047679999998</v>
      </c>
      <c r="G57" s="2">
        <v>0.84366253</v>
      </c>
      <c r="H57" s="2">
        <v>0.876108706</v>
      </c>
      <c r="I57" s="2">
        <v>0.883626092</v>
      </c>
      <c r="J57" s="2">
        <v>0.920324602</v>
      </c>
      <c r="K57" s="2">
        <v>0.914167052</v>
      </c>
      <c r="L57" s="2">
        <v>0.9470196420000001</v>
      </c>
      <c r="M57" s="2">
        <v>0.951809671</v>
      </c>
      <c r="N57" s="2">
        <v>0.952539869</v>
      </c>
      <c r="O57" s="2">
        <v>0.979373507</v>
      </c>
      <c r="P57" s="2">
        <v>0.984492096</v>
      </c>
      <c r="Q57" s="2">
        <v>0.9734581029999999</v>
      </c>
      <c r="R57" s="2">
        <v>0.9613018749999999</v>
      </c>
      <c r="S57" s="2">
        <v>0.982760254</v>
      </c>
      <c r="T57" s="2">
        <v>0.981193459</v>
      </c>
      <c r="U57" s="2">
        <v>0.9757277050000001</v>
      </c>
      <c r="V57" s="2">
        <v>0.9971368469999999</v>
      </c>
      <c r="W57" s="2">
        <v>0.9734732369999999</v>
      </c>
      <c r="X57" s="2">
        <v>1.0022360609999998</v>
      </c>
      <c r="Y57" s="2">
        <v>1.020212379</v>
      </c>
      <c r="Z57" s="2">
        <v>1.031820216</v>
      </c>
      <c r="AA57" s="2">
        <v>1.0797106789999997</v>
      </c>
      <c r="AB57" s="2">
        <v>1.0998677849999998</v>
      </c>
      <c r="AC57" s="2">
        <v>1.1275371809999999</v>
      </c>
      <c r="AD57" s="2">
        <v>1.1286094890000002</v>
      </c>
      <c r="AE57" s="2">
        <v>1.090125761</v>
      </c>
      <c r="AF57" s="2">
        <v>1.125876152</v>
      </c>
      <c r="AG57" s="2">
        <v>1.200701318</v>
      </c>
      <c r="AH57" s="2">
        <v>1.200779737</v>
      </c>
      <c r="AI57" s="2">
        <v>1.1922137769999999</v>
      </c>
      <c r="AJ57" s="2">
        <v>1.224743281</v>
      </c>
      <c r="AK57" s="2">
        <v>1.2199893640000001</v>
      </c>
      <c r="AL57" s="2">
        <v>1.2311203949999998</v>
      </c>
      <c r="AM57" s="2">
        <v>1.303293027</v>
      </c>
      <c r="AN57" s="2">
        <v>1.29162579</v>
      </c>
      <c r="AO57" s="2">
        <v>1.2484433719999999</v>
      </c>
      <c r="AP57" s="2">
        <v>1.3250242330000002</v>
      </c>
      <c r="AQ57" s="2">
        <v>1.350611325</v>
      </c>
      <c r="AR57" s="2">
        <v>1.3484603640000001</v>
      </c>
      <c r="AS57" s="2">
        <v>1.3349915490000002</v>
      </c>
      <c r="AT57" s="2">
        <v>1.286631554</v>
      </c>
      <c r="AU57" s="2">
        <v>1.159917635</v>
      </c>
      <c r="AV57" s="2">
        <v>1.264548777</v>
      </c>
      <c r="AW57" s="2">
        <v>1.2719009860000001</v>
      </c>
      <c r="AX57" s="2">
        <v>1.233723313</v>
      </c>
      <c r="AY57" s="2">
        <v>1.3188457279999999</v>
      </c>
      <c r="AZ57" s="2">
        <v>1.349687591</v>
      </c>
      <c r="BA57" s="2">
        <v>1.439492792</v>
      </c>
      <c r="BB57" s="2">
        <v>1.4567128889999998</v>
      </c>
      <c r="BC57" s="2">
        <v>1.5275359739999999</v>
      </c>
      <c r="BD57" s="2">
        <v>1.664619303</v>
      </c>
      <c r="BE57" s="2">
        <v>1.729768105</v>
      </c>
      <c r="BF57" s="2">
        <v>1.718164468</v>
      </c>
      <c r="BG57" s="2">
        <v>1.817745719</v>
      </c>
      <c r="BH57" s="2">
        <v>1.8445926279999998</v>
      </c>
      <c r="BI57" s="2" t="s">
        <v>63</v>
      </c>
    </row>
    <row r="58" spans="1:61" ht="12.75">
      <c r="A58" s="6" t="s">
        <v>179</v>
      </c>
      <c r="B58" s="2">
        <v>2.4603716540000002</v>
      </c>
      <c r="C58" s="2">
        <v>2.5006360720000003</v>
      </c>
      <c r="D58" s="2">
        <v>2.5745444809999998</v>
      </c>
      <c r="E58" s="2">
        <v>2.647929763</v>
      </c>
      <c r="F58" s="2">
        <v>2.655904351</v>
      </c>
      <c r="G58" s="2">
        <v>2.736453045</v>
      </c>
      <c r="H58" s="2">
        <v>2.811228368</v>
      </c>
      <c r="I58" s="2">
        <v>2.858113998</v>
      </c>
      <c r="J58" s="2">
        <v>3.0239905049999996</v>
      </c>
      <c r="K58" s="2">
        <v>2.976397969</v>
      </c>
      <c r="L58" s="2">
        <v>3.20539945</v>
      </c>
      <c r="M58" s="2">
        <v>3.092410981</v>
      </c>
      <c r="N58" s="2">
        <v>3.087233655</v>
      </c>
      <c r="O58" s="2">
        <v>3.163716397</v>
      </c>
      <c r="P58" s="2">
        <v>3.141240084</v>
      </c>
      <c r="Q58" s="2">
        <v>3.0321400810000005</v>
      </c>
      <c r="R58" s="2">
        <v>3.1736289089999996</v>
      </c>
      <c r="S58" s="2">
        <v>3.1513491439999997</v>
      </c>
      <c r="T58" s="2">
        <v>3.141468145</v>
      </c>
      <c r="U58" s="2">
        <v>3.1096190830000006</v>
      </c>
      <c r="V58" s="2">
        <v>3.188338276</v>
      </c>
      <c r="W58" s="2">
        <v>3.198865498</v>
      </c>
      <c r="X58" s="2">
        <v>3.2926755940000003</v>
      </c>
      <c r="Y58" s="2">
        <v>3.338848481</v>
      </c>
      <c r="Z58" s="2">
        <v>3.357040706</v>
      </c>
      <c r="AA58" s="2">
        <v>3.4721340419999995</v>
      </c>
      <c r="AB58" s="2">
        <v>3.3302248120000004</v>
      </c>
      <c r="AC58" s="2">
        <v>3.3850964350000003</v>
      </c>
      <c r="AD58" s="2">
        <v>3.407692827</v>
      </c>
      <c r="AE58" s="2">
        <v>3.4182936250000004</v>
      </c>
      <c r="AF58" s="2">
        <v>3.4460221470000008</v>
      </c>
      <c r="AG58" s="2">
        <v>3.5728123170000003</v>
      </c>
      <c r="AH58" s="2">
        <v>3.70522985</v>
      </c>
      <c r="AI58" s="2">
        <v>3.7883070209999996</v>
      </c>
      <c r="AJ58" s="2">
        <v>3.929638385</v>
      </c>
      <c r="AK58" s="2">
        <v>3.969930257</v>
      </c>
      <c r="AL58" s="2">
        <v>4.046901353</v>
      </c>
      <c r="AM58" s="2">
        <v>4.138272229</v>
      </c>
      <c r="AN58" s="2">
        <v>4.073813733</v>
      </c>
      <c r="AO58" s="2">
        <v>4.1344136250000005</v>
      </c>
      <c r="AP58" s="2">
        <v>4.380770963</v>
      </c>
      <c r="AQ58" s="2">
        <v>4.4680669150000005</v>
      </c>
      <c r="AR58" s="2">
        <v>4.466115933</v>
      </c>
      <c r="AS58" s="2">
        <v>4.58076877</v>
      </c>
      <c r="AT58" s="2">
        <v>4.295073584</v>
      </c>
      <c r="AU58" s="2">
        <v>2.885171403</v>
      </c>
      <c r="AV58" s="2">
        <v>4.017906626</v>
      </c>
      <c r="AW58" s="2">
        <v>4.321705524</v>
      </c>
      <c r="AX58" s="2">
        <v>4.294707923999999</v>
      </c>
      <c r="AY58" s="2">
        <v>4.529920498</v>
      </c>
      <c r="AZ58" s="2">
        <v>4.645904415</v>
      </c>
      <c r="BA58" s="2">
        <v>4.831718694</v>
      </c>
      <c r="BB58" s="2">
        <v>5.181202496</v>
      </c>
      <c r="BC58" s="2">
        <v>5.266580553</v>
      </c>
      <c r="BD58" s="2">
        <v>5.551825567</v>
      </c>
      <c r="BE58" s="2">
        <v>5.743837404</v>
      </c>
      <c r="BF58" s="2">
        <v>5.926100217</v>
      </c>
      <c r="BG58" s="2">
        <v>6.048336418</v>
      </c>
      <c r="BH58" s="2">
        <v>5.878313105</v>
      </c>
      <c r="BI58" s="2" t="s">
        <v>63</v>
      </c>
    </row>
    <row r="59" spans="1:61" ht="12.75">
      <c r="A59" s="6" t="s">
        <v>180</v>
      </c>
      <c r="B59" s="2">
        <v>1.659554553</v>
      </c>
      <c r="C59" s="2">
        <v>1.711168437</v>
      </c>
      <c r="D59" s="2">
        <v>1.7470139740000001</v>
      </c>
      <c r="E59" s="2">
        <v>1.8192705329999999</v>
      </c>
      <c r="F59" s="2">
        <v>1.836499583</v>
      </c>
      <c r="G59" s="2">
        <v>1.8927905150000002</v>
      </c>
      <c r="H59" s="2">
        <v>1.935119662</v>
      </c>
      <c r="I59" s="2">
        <v>1.974487906</v>
      </c>
      <c r="J59" s="2">
        <v>2.103665903</v>
      </c>
      <c r="K59" s="2">
        <v>2.062230917</v>
      </c>
      <c r="L59" s="2">
        <v>2.258379808</v>
      </c>
      <c r="M59" s="2">
        <v>2.14060131</v>
      </c>
      <c r="N59" s="2">
        <v>2.1346937859999997</v>
      </c>
      <c r="O59" s="2">
        <v>2.18434289</v>
      </c>
      <c r="P59" s="2">
        <v>2.1567479880000002</v>
      </c>
      <c r="Q59" s="2">
        <v>2.058681978</v>
      </c>
      <c r="R59" s="2">
        <v>2.212327034</v>
      </c>
      <c r="S59" s="2">
        <v>2.16858889</v>
      </c>
      <c r="T59" s="2">
        <v>2.160274686</v>
      </c>
      <c r="U59" s="2">
        <v>2.1338913780000004</v>
      </c>
      <c r="V59" s="2">
        <v>2.191201429</v>
      </c>
      <c r="W59" s="2">
        <v>2.225392261</v>
      </c>
      <c r="X59" s="2">
        <v>2.290439533</v>
      </c>
      <c r="Y59" s="2">
        <v>2.318636102</v>
      </c>
      <c r="Z59" s="2">
        <v>2.3252204899999995</v>
      </c>
      <c r="AA59" s="2">
        <v>2.392423363</v>
      </c>
      <c r="AB59" s="2">
        <v>2.230357027</v>
      </c>
      <c r="AC59" s="2">
        <v>2.257559254</v>
      </c>
      <c r="AD59" s="2">
        <v>2.279083338</v>
      </c>
      <c r="AE59" s="2">
        <v>2.328167864</v>
      </c>
      <c r="AF59" s="2">
        <v>2.320145995</v>
      </c>
      <c r="AG59" s="2">
        <v>2.3721109989999998</v>
      </c>
      <c r="AH59" s="2">
        <v>2.504450113</v>
      </c>
      <c r="AI59" s="2">
        <v>2.596093244</v>
      </c>
      <c r="AJ59" s="2">
        <v>2.704895104</v>
      </c>
      <c r="AK59" s="2">
        <v>2.7499408929999998</v>
      </c>
      <c r="AL59" s="2">
        <v>2.8157809580000004</v>
      </c>
      <c r="AM59" s="2">
        <v>2.834979202</v>
      </c>
      <c r="AN59" s="2">
        <v>2.782187943</v>
      </c>
      <c r="AO59" s="2">
        <v>2.8859702530000004</v>
      </c>
      <c r="AP59" s="2">
        <v>3.0557467299999996</v>
      </c>
      <c r="AQ59" s="2">
        <v>3.1174555899999996</v>
      </c>
      <c r="AR59" s="2">
        <v>3.117655569</v>
      </c>
      <c r="AS59" s="2">
        <v>3.2457772210000004</v>
      </c>
      <c r="AT59" s="2">
        <v>3.0084420300000003</v>
      </c>
      <c r="AU59" s="2">
        <v>1.725253768</v>
      </c>
      <c r="AV59" s="2">
        <v>2.753357849</v>
      </c>
      <c r="AW59" s="2">
        <v>3.049804538</v>
      </c>
      <c r="AX59" s="2">
        <v>3.060984611</v>
      </c>
      <c r="AY59" s="2">
        <v>3.21107477</v>
      </c>
      <c r="AZ59" s="2">
        <v>3.296216824</v>
      </c>
      <c r="BA59" s="2">
        <v>3.3922259020000003</v>
      </c>
      <c r="BB59" s="2">
        <v>3.7244896069999993</v>
      </c>
      <c r="BC59" s="2">
        <v>3.739044579</v>
      </c>
      <c r="BD59" s="2">
        <v>3.887206264</v>
      </c>
      <c r="BE59" s="2">
        <v>4.014069299</v>
      </c>
      <c r="BF59" s="2">
        <v>4.207935749</v>
      </c>
      <c r="BG59" s="2">
        <v>4.230590699</v>
      </c>
      <c r="BH59" s="2">
        <v>4.033720477</v>
      </c>
      <c r="BI59" s="2" t="s">
        <v>63</v>
      </c>
    </row>
    <row r="60" spans="1:61" ht="12.75">
      <c r="A60" s="6" t="s">
        <v>181</v>
      </c>
      <c r="B60" s="2">
        <v>7.561217503</v>
      </c>
      <c r="C60" s="2">
        <v>7.152674449</v>
      </c>
      <c r="D60" s="2">
        <v>7.344148685</v>
      </c>
      <c r="E60" s="2">
        <v>8.05931238</v>
      </c>
      <c r="F60" s="2">
        <v>8.373065148</v>
      </c>
      <c r="G60" s="2">
        <v>8.734743587999999</v>
      </c>
      <c r="H60" s="2">
        <v>9.560733815999999</v>
      </c>
      <c r="I60" s="2">
        <v>9.195289115</v>
      </c>
      <c r="J60" s="2">
        <v>10.389044265</v>
      </c>
      <c r="K60" s="2">
        <v>10.085501341999999</v>
      </c>
      <c r="L60" s="2">
        <v>10.337193323</v>
      </c>
      <c r="M60" s="2">
        <v>9.895406225999999</v>
      </c>
      <c r="N60" s="2">
        <v>10.251676405</v>
      </c>
      <c r="O60" s="2">
        <v>10.257420399999999</v>
      </c>
      <c r="P60" s="2">
        <v>10.291460007000001</v>
      </c>
      <c r="Q60" s="2">
        <v>10.262510009</v>
      </c>
      <c r="R60" s="2">
        <v>9.742729905000001</v>
      </c>
      <c r="S60" s="2">
        <v>9.843086869999999</v>
      </c>
      <c r="T60" s="2">
        <v>9.452699430000001</v>
      </c>
      <c r="U60" s="2">
        <v>9.382815145</v>
      </c>
      <c r="V60" s="2">
        <v>9.513695829</v>
      </c>
      <c r="W60" s="2">
        <v>9.439947223999999</v>
      </c>
      <c r="X60" s="2">
        <v>9.405512033</v>
      </c>
      <c r="Y60" s="2">
        <v>9.528518602</v>
      </c>
      <c r="Z60" s="2">
        <v>9.434630454999999</v>
      </c>
      <c r="AA60" s="2">
        <v>9.482849995999999</v>
      </c>
      <c r="AB60" s="2">
        <v>9.67193338</v>
      </c>
      <c r="AC60" s="2">
        <v>9.421856774</v>
      </c>
      <c r="AD60" s="2">
        <v>9.466057559000001</v>
      </c>
      <c r="AE60" s="2">
        <v>8.923702693000001</v>
      </c>
      <c r="AF60" s="2">
        <v>8.880238048999999</v>
      </c>
      <c r="AG60" s="2">
        <v>9.163917432</v>
      </c>
      <c r="AH60" s="2">
        <v>9.575284816</v>
      </c>
      <c r="AI60" s="2">
        <v>9.656319716</v>
      </c>
      <c r="AJ60" s="2">
        <v>10.221645352</v>
      </c>
      <c r="AK60" s="2">
        <v>9.988841308</v>
      </c>
      <c r="AL60" s="2">
        <v>9.797908007</v>
      </c>
      <c r="AM60" s="2">
        <v>10.182296884</v>
      </c>
      <c r="AN60" s="2">
        <v>10.230963755000001</v>
      </c>
      <c r="AO60" s="2">
        <v>10.232348059</v>
      </c>
      <c r="AP60" s="2">
        <v>10.056315943000001</v>
      </c>
      <c r="AQ60" s="2">
        <v>10.063656018000001</v>
      </c>
      <c r="AR60" s="2">
        <v>9.704557347</v>
      </c>
      <c r="AS60" s="2">
        <v>9.631108538000001</v>
      </c>
      <c r="AT60" s="2">
        <v>9.384870419</v>
      </c>
      <c r="AU60" s="2">
        <v>8.405300866999998</v>
      </c>
      <c r="AV60" s="2">
        <v>8.791876059999998</v>
      </c>
      <c r="AW60" s="2">
        <v>9.500615886</v>
      </c>
      <c r="AX60" s="2">
        <v>10.06365794</v>
      </c>
      <c r="AY60" s="2">
        <v>11.058106490999998</v>
      </c>
      <c r="AZ60" s="2">
        <v>11.871153801</v>
      </c>
      <c r="BA60" s="2">
        <v>12.590819735</v>
      </c>
      <c r="BB60" s="2">
        <v>14.720399415</v>
      </c>
      <c r="BC60" s="2">
        <v>14.812649571000001</v>
      </c>
      <c r="BD60" s="2">
        <v>15.446284615</v>
      </c>
      <c r="BE60" s="2">
        <v>14.837372642999998</v>
      </c>
      <c r="BF60" s="2">
        <v>13.283770573999998</v>
      </c>
      <c r="BG60" s="2">
        <v>12.841311239000001</v>
      </c>
      <c r="BH60" s="2">
        <v>12.150910207999999</v>
      </c>
      <c r="BI60" s="2" t="s">
        <v>63</v>
      </c>
    </row>
    <row r="61" spans="1:61" ht="12.75">
      <c r="A61" s="6" t="s">
        <v>182</v>
      </c>
      <c r="B61" s="2">
        <v>7.3403027849999996</v>
      </c>
      <c r="C61" s="2">
        <v>7.450495768</v>
      </c>
      <c r="D61" s="2">
        <v>7.7673483029999995</v>
      </c>
      <c r="E61" s="2">
        <v>8.089860233</v>
      </c>
      <c r="F61" s="2">
        <v>8.464319565</v>
      </c>
      <c r="G61" s="2">
        <v>8.930355108</v>
      </c>
      <c r="H61" s="2">
        <v>9.220911657</v>
      </c>
      <c r="I61" s="2">
        <v>9.112738978000001</v>
      </c>
      <c r="J61" s="2">
        <v>9.719376855</v>
      </c>
      <c r="K61" s="2">
        <v>9.844700300000001</v>
      </c>
      <c r="L61" s="2">
        <v>10.115751863000002</v>
      </c>
      <c r="M61" s="2">
        <v>9.793308639</v>
      </c>
      <c r="N61" s="2">
        <v>10.031005642</v>
      </c>
      <c r="O61" s="2">
        <v>10.251210914</v>
      </c>
      <c r="P61" s="2">
        <v>10.020039139</v>
      </c>
      <c r="Q61" s="2">
        <v>9.903267914</v>
      </c>
      <c r="R61" s="2">
        <v>9.684645478</v>
      </c>
      <c r="S61" s="2">
        <v>9.791216617000002</v>
      </c>
      <c r="T61" s="2">
        <v>9.860456911</v>
      </c>
      <c r="U61" s="2">
        <v>9.668033599</v>
      </c>
      <c r="V61" s="2">
        <v>9.827574837</v>
      </c>
      <c r="W61" s="2">
        <v>9.953765931</v>
      </c>
      <c r="X61" s="2">
        <v>10.076452301</v>
      </c>
      <c r="Y61" s="2">
        <v>10.0500626</v>
      </c>
      <c r="Z61" s="2">
        <v>9.947278009999998</v>
      </c>
      <c r="AA61" s="2">
        <v>10.004985454</v>
      </c>
      <c r="AB61" s="2">
        <v>9.941851064999998</v>
      </c>
      <c r="AC61" s="2">
        <v>9.922866709</v>
      </c>
      <c r="AD61" s="2">
        <v>9.709852292999999</v>
      </c>
      <c r="AE61" s="2">
        <v>8.955097039</v>
      </c>
      <c r="AF61" s="2">
        <v>9.526206138</v>
      </c>
      <c r="AG61" s="2">
        <v>9.775557955</v>
      </c>
      <c r="AH61" s="2">
        <v>9.936090723</v>
      </c>
      <c r="AI61" s="2">
        <v>10.460834117000001</v>
      </c>
      <c r="AJ61" s="2">
        <v>10.41677483</v>
      </c>
      <c r="AK61" s="2">
        <v>10.54148067</v>
      </c>
      <c r="AL61" s="2">
        <v>10.253437298000001</v>
      </c>
      <c r="AM61" s="2">
        <v>10.46464027</v>
      </c>
      <c r="AN61" s="2">
        <v>10.502460114000002</v>
      </c>
      <c r="AO61" s="2">
        <v>10.690340245</v>
      </c>
      <c r="AP61" s="2">
        <v>10.892201934000001</v>
      </c>
      <c r="AQ61" s="2">
        <v>10.486120342999998</v>
      </c>
      <c r="AR61" s="2">
        <v>10.41497595</v>
      </c>
      <c r="AS61" s="2">
        <v>10.058106910000001</v>
      </c>
      <c r="AT61" s="2">
        <v>10.166238842999999</v>
      </c>
      <c r="AU61" s="2">
        <v>8.840730476000001</v>
      </c>
      <c r="AV61" s="2">
        <v>9.261329528</v>
      </c>
      <c r="AW61" s="2">
        <v>10.265232968</v>
      </c>
      <c r="AX61" s="2">
        <v>10.865667265</v>
      </c>
      <c r="AY61" s="2">
        <v>11.853912615999999</v>
      </c>
      <c r="AZ61" s="2">
        <v>11.814072762</v>
      </c>
      <c r="BA61" s="2">
        <v>13.075544882</v>
      </c>
      <c r="BB61" s="2">
        <v>13.528902582999999</v>
      </c>
      <c r="BC61" s="2">
        <v>14.524423972000001</v>
      </c>
      <c r="BD61" s="2">
        <v>14.737479506</v>
      </c>
      <c r="BE61" s="2">
        <v>13.57721026</v>
      </c>
      <c r="BF61" s="2">
        <v>13.50720473</v>
      </c>
      <c r="BG61" s="2">
        <v>13.640818875999999</v>
      </c>
      <c r="BH61" s="2">
        <v>13.807023702</v>
      </c>
      <c r="BI61" s="2" t="s">
        <v>63</v>
      </c>
    </row>
    <row r="62" spans="1:61" ht="12.75">
      <c r="A62" s="6" t="s">
        <v>183</v>
      </c>
      <c r="B62" s="2">
        <v>-0.22091471799999998</v>
      </c>
      <c r="C62" s="2">
        <v>0.2978213189999997</v>
      </c>
      <c r="D62" s="2">
        <v>0.4231996180000001</v>
      </c>
      <c r="E62" s="2">
        <v>0.030547853000000486</v>
      </c>
      <c r="F62" s="2">
        <v>0.09125441699999964</v>
      </c>
      <c r="G62" s="2">
        <v>0.19561152000000084</v>
      </c>
      <c r="H62" s="2">
        <v>-0.3398221590000012</v>
      </c>
      <c r="I62" s="2">
        <v>-0.08255013700000018</v>
      </c>
      <c r="J62" s="2">
        <v>-0.66966741</v>
      </c>
      <c r="K62" s="2">
        <v>-0.2408010419999996</v>
      </c>
      <c r="L62" s="2">
        <v>-0.22144146</v>
      </c>
      <c r="M62" s="2">
        <v>-0.1020975870000002</v>
      </c>
      <c r="N62" s="2">
        <v>-0.22067076300000008</v>
      </c>
      <c r="O62" s="2">
        <v>-0.0062094859999997426</v>
      </c>
      <c r="P62" s="2">
        <v>-0.2714208679999997</v>
      </c>
      <c r="Q62" s="2">
        <v>-0.35924209500000004</v>
      </c>
      <c r="R62" s="2">
        <v>-0.05808442700000023</v>
      </c>
      <c r="S62" s="2">
        <v>-0.05187025299999914</v>
      </c>
      <c r="T62" s="2">
        <v>0.4077574810000001</v>
      </c>
      <c r="U62" s="2">
        <v>0.2852184540000003</v>
      </c>
      <c r="V62" s="2">
        <v>0.31387900800000124</v>
      </c>
      <c r="W62" s="2">
        <v>0.5138187069999994</v>
      </c>
      <c r="X62" s="2">
        <v>0.6709402679999998</v>
      </c>
      <c r="Y62" s="2">
        <v>0.5215439979999996</v>
      </c>
      <c r="Z62" s="2">
        <v>0.512647555</v>
      </c>
      <c r="AA62" s="2">
        <v>0.5221354580000002</v>
      </c>
      <c r="AB62" s="2">
        <v>0.2699176849999999</v>
      </c>
      <c r="AC62" s="2">
        <v>0.5010099349999996</v>
      </c>
      <c r="AD62" s="2">
        <v>0.24379473400000007</v>
      </c>
      <c r="AE62" s="2">
        <v>0.03139434599999913</v>
      </c>
      <c r="AF62" s="2">
        <v>0.6459680889999995</v>
      </c>
      <c r="AG62" s="2">
        <v>0.611640523</v>
      </c>
      <c r="AH62" s="2">
        <v>0.3608059069999999</v>
      </c>
      <c r="AI62" s="2">
        <v>0.8045144010000004</v>
      </c>
      <c r="AJ62" s="2">
        <v>0.19512947799999938</v>
      </c>
      <c r="AK62" s="2">
        <v>0.5526393620000009</v>
      </c>
      <c r="AL62" s="2">
        <v>0.45552929099999984</v>
      </c>
      <c r="AM62" s="2">
        <v>0.28234338600000003</v>
      </c>
      <c r="AN62" s="2">
        <v>0.2714963590000002</v>
      </c>
      <c r="AO62" s="2">
        <v>0.45799218599999997</v>
      </c>
      <c r="AP62" s="2">
        <v>0.835885991</v>
      </c>
      <c r="AQ62" s="2">
        <v>0.4224643249999995</v>
      </c>
      <c r="AR62" s="2">
        <v>0.7104186029999996</v>
      </c>
      <c r="AS62" s="2">
        <v>0.426998372</v>
      </c>
      <c r="AT62" s="2">
        <v>0.7813684239999997</v>
      </c>
      <c r="AU62" s="2">
        <v>0.43542960900000116</v>
      </c>
      <c r="AV62" s="2">
        <v>0.46945346800000015</v>
      </c>
      <c r="AW62" s="2">
        <v>0.7646170820000002</v>
      </c>
      <c r="AX62" s="2">
        <v>0.8020093250000004</v>
      </c>
      <c r="AY62" s="2">
        <v>0.795806125</v>
      </c>
      <c r="AZ62" s="2">
        <v>-0.057081039000000146</v>
      </c>
      <c r="BA62" s="2">
        <v>0.48472514699999963</v>
      </c>
      <c r="BB62" s="2">
        <v>-1.191496832</v>
      </c>
      <c r="BC62" s="2">
        <v>-0.28822559900000033</v>
      </c>
      <c r="BD62" s="2">
        <v>-0.7088051090000008</v>
      </c>
      <c r="BE62" s="2">
        <v>-1.260162383</v>
      </c>
      <c r="BF62" s="2">
        <v>0.22343415600000024</v>
      </c>
      <c r="BG62" s="2">
        <v>0.7995076369999988</v>
      </c>
      <c r="BH62" s="2">
        <v>1.656113494000001</v>
      </c>
      <c r="BI62" s="2" t="s">
        <v>63</v>
      </c>
    </row>
    <row r="63" spans="1:61" ht="12.75">
      <c r="A63" s="6" t="s">
        <v>184</v>
      </c>
      <c r="B63" s="2">
        <v>5.228456329</v>
      </c>
      <c r="C63" s="2">
        <v>5.372190570000001</v>
      </c>
      <c r="D63" s="2">
        <v>5.323232293</v>
      </c>
      <c r="E63" s="2">
        <v>5.713600051999999</v>
      </c>
      <c r="F63" s="2">
        <v>5.681640174999999</v>
      </c>
      <c r="G63" s="2">
        <v>5.915491104</v>
      </c>
      <c r="H63" s="2">
        <v>5.797273061</v>
      </c>
      <c r="I63" s="2">
        <v>5.706485969</v>
      </c>
      <c r="J63" s="2">
        <v>6.007382028</v>
      </c>
      <c r="K63" s="2">
        <v>5.8831606789999995</v>
      </c>
      <c r="L63" s="2">
        <v>5.864209074000001</v>
      </c>
      <c r="M63" s="2">
        <v>5.916050802</v>
      </c>
      <c r="N63" s="2">
        <v>6.394090479000001</v>
      </c>
      <c r="O63" s="2">
        <v>6.337665581</v>
      </c>
      <c r="P63" s="2">
        <v>6.973901394</v>
      </c>
      <c r="Q63" s="2">
        <v>6.263052654999999</v>
      </c>
      <c r="R63" s="2">
        <v>6.458637262</v>
      </c>
      <c r="S63" s="2">
        <v>6.475066699999999</v>
      </c>
      <c r="T63" s="2">
        <v>6.217062046</v>
      </c>
      <c r="U63" s="2">
        <v>6.000839639</v>
      </c>
      <c r="V63" s="2">
        <v>6.630612132</v>
      </c>
      <c r="W63" s="2">
        <v>6.422199123</v>
      </c>
      <c r="X63" s="2">
        <v>6.376846372</v>
      </c>
      <c r="Y63" s="2">
        <v>7.200324171999999</v>
      </c>
      <c r="Z63" s="2">
        <v>6.381768158000001</v>
      </c>
      <c r="AA63" s="2">
        <v>6.190622133000001</v>
      </c>
      <c r="AB63" s="2">
        <v>6.09116619</v>
      </c>
      <c r="AC63" s="2">
        <v>6.987343269000001</v>
      </c>
      <c r="AD63" s="2">
        <v>6.192091222</v>
      </c>
      <c r="AE63" s="2">
        <v>6.0918621569999996</v>
      </c>
      <c r="AF63" s="2">
        <v>6.700820963</v>
      </c>
      <c r="AG63" s="2">
        <v>6.471954176000001</v>
      </c>
      <c r="AH63" s="2">
        <v>6.910305317000001</v>
      </c>
      <c r="AI63" s="2">
        <v>6.569472624</v>
      </c>
      <c r="AJ63" s="2">
        <v>6.323678152</v>
      </c>
      <c r="AK63" s="2">
        <v>6.614570346000001</v>
      </c>
      <c r="AL63" s="2">
        <v>6.591586216</v>
      </c>
      <c r="AM63" s="2">
        <v>6.582656725999999</v>
      </c>
      <c r="AN63" s="2">
        <v>6.2633070559999995</v>
      </c>
      <c r="AO63" s="2">
        <v>6.690038004</v>
      </c>
      <c r="AP63" s="2">
        <v>7.013306173000001</v>
      </c>
      <c r="AQ63" s="2">
        <v>6.557296678999999</v>
      </c>
      <c r="AR63" s="2">
        <v>6.942344138</v>
      </c>
      <c r="AS63" s="2">
        <v>7.11610602</v>
      </c>
      <c r="AT63" s="2">
        <v>7.9190985089999995</v>
      </c>
      <c r="AU63" s="2">
        <v>7.780324664</v>
      </c>
      <c r="AV63" s="2">
        <v>7.305084441000001</v>
      </c>
      <c r="AW63" s="2">
        <v>7.003652146</v>
      </c>
      <c r="AX63" s="2">
        <v>7.174684622999999</v>
      </c>
      <c r="AY63" s="2">
        <v>8.39553271</v>
      </c>
      <c r="AZ63" s="2">
        <v>8.238382828</v>
      </c>
      <c r="BA63" s="2">
        <v>8.805658221</v>
      </c>
      <c r="BB63" s="2">
        <v>8.781855466000001</v>
      </c>
      <c r="BC63" s="2">
        <v>8.177021319</v>
      </c>
      <c r="BD63" s="2">
        <v>9.533552584999999</v>
      </c>
      <c r="BE63" s="2">
        <v>8.657832275999999</v>
      </c>
      <c r="BF63" s="2">
        <v>8.505256266</v>
      </c>
      <c r="BG63" s="2">
        <v>9.425959594</v>
      </c>
      <c r="BH63" s="2">
        <v>9.806006422000001</v>
      </c>
      <c r="BI63" s="2" t="s">
        <v>63</v>
      </c>
    </row>
    <row r="64" spans="1:61" ht="12.75">
      <c r="A64" s="6" t="s">
        <v>185</v>
      </c>
      <c r="B64" s="2">
        <v>6.216591563</v>
      </c>
      <c r="C64" s="2">
        <v>6.261606166</v>
      </c>
      <c r="D64" s="2">
        <v>6.451926568999999</v>
      </c>
      <c r="E64" s="2">
        <v>6.740424985000001</v>
      </c>
      <c r="F64" s="2">
        <v>7.178874591</v>
      </c>
      <c r="G64" s="2">
        <v>6.763652442000001</v>
      </c>
      <c r="H64" s="2">
        <v>6.8413106589999995</v>
      </c>
      <c r="I64" s="2">
        <v>6.376705747</v>
      </c>
      <c r="J64" s="2">
        <v>6.278126169999999</v>
      </c>
      <c r="K64" s="2">
        <v>6.391048325</v>
      </c>
      <c r="L64" s="2">
        <v>6.380137357</v>
      </c>
      <c r="M64" s="2">
        <v>6.52190869</v>
      </c>
      <c r="N64" s="2">
        <v>6.944662225</v>
      </c>
      <c r="O64" s="2">
        <v>7.2400876610000005</v>
      </c>
      <c r="P64" s="2">
        <v>7.302039182000001</v>
      </c>
      <c r="Q64" s="2">
        <v>7.387095503</v>
      </c>
      <c r="R64" s="2">
        <v>7.680269694000001</v>
      </c>
      <c r="S64" s="2">
        <v>7.557453571</v>
      </c>
      <c r="T64" s="2">
        <v>7.2405481720000004</v>
      </c>
      <c r="U64" s="2">
        <v>7.22066597</v>
      </c>
      <c r="V64" s="2">
        <v>6.980591779</v>
      </c>
      <c r="W64" s="2">
        <v>6.8159406030000005</v>
      </c>
      <c r="X64" s="2">
        <v>7.542058296</v>
      </c>
      <c r="Y64" s="2">
        <v>7.098092704000001</v>
      </c>
      <c r="Z64" s="2">
        <v>7.605627972000001</v>
      </c>
      <c r="AA64" s="2">
        <v>7.318937818999999</v>
      </c>
      <c r="AB64" s="2">
        <v>6.993972295</v>
      </c>
      <c r="AC64" s="2">
        <v>7.287832402</v>
      </c>
      <c r="AD64" s="2">
        <v>7.0397032390000005</v>
      </c>
      <c r="AE64" s="2">
        <v>7.518305804</v>
      </c>
      <c r="AF64" s="2">
        <v>7.358398584000001</v>
      </c>
      <c r="AG64" s="2">
        <v>7.347791309</v>
      </c>
      <c r="AH64" s="2">
        <v>7.4689146840000005</v>
      </c>
      <c r="AI64" s="2">
        <v>7.620810091</v>
      </c>
      <c r="AJ64" s="2">
        <v>7.2430204510000005</v>
      </c>
      <c r="AK64" s="2">
        <v>7.467641703000001</v>
      </c>
      <c r="AL64" s="2">
        <v>7.647823679</v>
      </c>
      <c r="AM64" s="2">
        <v>7.216174714</v>
      </c>
      <c r="AN64" s="2">
        <v>7.675694211</v>
      </c>
      <c r="AO64" s="2">
        <v>7.870895705000001</v>
      </c>
      <c r="AP64" s="2">
        <v>8.035885286</v>
      </c>
      <c r="AQ64" s="2">
        <v>8.38589675</v>
      </c>
      <c r="AR64" s="2">
        <v>8.891362384</v>
      </c>
      <c r="AS64" s="2">
        <v>8.452589002</v>
      </c>
      <c r="AT64" s="2">
        <v>9.387951574</v>
      </c>
      <c r="AU64" s="2">
        <v>8.621998295</v>
      </c>
      <c r="AV64" s="2">
        <v>8.377527413</v>
      </c>
      <c r="AW64" s="2">
        <v>8.753237519</v>
      </c>
      <c r="AX64" s="2">
        <v>9.056864156</v>
      </c>
      <c r="AY64" s="2">
        <v>8.534376756</v>
      </c>
      <c r="AZ64" s="2">
        <v>8.579199333</v>
      </c>
      <c r="BA64" s="2">
        <v>8.969350588</v>
      </c>
      <c r="BB64" s="2">
        <v>9.199093972</v>
      </c>
      <c r="BC64" s="2">
        <v>9.473192757000001</v>
      </c>
      <c r="BD64" s="2">
        <v>9.810812139000001</v>
      </c>
      <c r="BE64" s="2">
        <v>9.68298859</v>
      </c>
      <c r="BF64" s="2">
        <v>9.454777481</v>
      </c>
      <c r="BG64" s="2">
        <v>9.180555588999999</v>
      </c>
      <c r="BH64" s="2">
        <v>9.191097615999999</v>
      </c>
      <c r="BI64" s="2" t="s">
        <v>63</v>
      </c>
    </row>
    <row r="65" spans="1:61" ht="12.75">
      <c r="A65" s="6" t="s">
        <v>186</v>
      </c>
      <c r="B65" s="2">
        <v>0.988135234</v>
      </c>
      <c r="C65" s="2">
        <v>0.8894155960000001</v>
      </c>
      <c r="D65" s="2">
        <v>1.1286942759999996</v>
      </c>
      <c r="E65" s="2">
        <v>1.026824933</v>
      </c>
      <c r="F65" s="2">
        <v>1.497234416</v>
      </c>
      <c r="G65" s="2">
        <v>0.8481613380000004</v>
      </c>
      <c r="H65" s="2">
        <v>1.0440375979999996</v>
      </c>
      <c r="I65" s="2">
        <v>0.6702197779999999</v>
      </c>
      <c r="J65" s="2">
        <v>0.270744142</v>
      </c>
      <c r="K65" s="2">
        <v>0.5078876459999999</v>
      </c>
      <c r="L65" s="2">
        <v>0.5159282829999999</v>
      </c>
      <c r="M65" s="2">
        <v>0.605857888</v>
      </c>
      <c r="N65" s="2">
        <v>0.5505717459999998</v>
      </c>
      <c r="O65" s="2">
        <v>0.9024220800000005</v>
      </c>
      <c r="P65" s="2">
        <v>0.32813778800000043</v>
      </c>
      <c r="Q65" s="2">
        <v>1.1240428480000002</v>
      </c>
      <c r="R65" s="2">
        <v>1.2216324320000003</v>
      </c>
      <c r="S65" s="2">
        <v>1.0823868710000002</v>
      </c>
      <c r="T65" s="2">
        <v>1.0234861260000003</v>
      </c>
      <c r="U65" s="2">
        <v>1.2198263309999993</v>
      </c>
      <c r="V65" s="2">
        <v>0.3499796469999999</v>
      </c>
      <c r="W65" s="2">
        <v>0.3937414800000006</v>
      </c>
      <c r="X65" s="2">
        <v>1.1652119239999998</v>
      </c>
      <c r="Y65" s="2">
        <v>-0.10223146800000041</v>
      </c>
      <c r="Z65" s="2">
        <v>1.2238598139999999</v>
      </c>
      <c r="AA65" s="2">
        <v>1.128315686</v>
      </c>
      <c r="AB65" s="2">
        <v>0.9028061049999997</v>
      </c>
      <c r="AC65" s="2">
        <v>0.3004891329999996</v>
      </c>
      <c r="AD65" s="2">
        <v>0.8476120170000003</v>
      </c>
      <c r="AE65" s="2">
        <v>1.4264436470000004</v>
      </c>
      <c r="AF65" s="2">
        <v>0.657577621</v>
      </c>
      <c r="AG65" s="2">
        <v>0.8758371330000002</v>
      </c>
      <c r="AH65" s="2">
        <v>0.558609367</v>
      </c>
      <c r="AI65" s="2">
        <v>1.0513374670000002</v>
      </c>
      <c r="AJ65" s="2">
        <v>0.9193422990000004</v>
      </c>
      <c r="AK65" s="2">
        <v>0.8530713570000005</v>
      </c>
      <c r="AL65" s="2">
        <v>1.0562374630000004</v>
      </c>
      <c r="AM65" s="2">
        <v>0.633517988</v>
      </c>
      <c r="AN65" s="2">
        <v>1.4123871550000002</v>
      </c>
      <c r="AO65" s="2">
        <v>1.1808577009999999</v>
      </c>
      <c r="AP65" s="2">
        <v>1.0225791129999997</v>
      </c>
      <c r="AQ65" s="2">
        <v>1.8286000710000003</v>
      </c>
      <c r="AR65" s="2">
        <v>1.949018246</v>
      </c>
      <c r="AS65" s="2">
        <v>1.336482982</v>
      </c>
      <c r="AT65" s="2">
        <v>1.4688530649999998</v>
      </c>
      <c r="AU65" s="2">
        <v>0.8416736310000001</v>
      </c>
      <c r="AV65" s="2">
        <v>1.0724429720000004</v>
      </c>
      <c r="AW65" s="2">
        <v>1.749585373</v>
      </c>
      <c r="AX65" s="2">
        <v>1.8821795330000004</v>
      </c>
      <c r="AY65" s="2">
        <v>0.13884404599999972</v>
      </c>
      <c r="AZ65" s="2">
        <v>0.3408165050000002</v>
      </c>
      <c r="BA65" s="2">
        <v>0.16369236700000012</v>
      </c>
      <c r="BB65" s="2">
        <v>0.4172385060000001</v>
      </c>
      <c r="BC65" s="2">
        <v>1.2961714379999998</v>
      </c>
      <c r="BD65" s="2">
        <v>0.27725955399999974</v>
      </c>
      <c r="BE65" s="2">
        <v>1.0251563139999997</v>
      </c>
      <c r="BF65" s="2">
        <v>0.9495212149999998</v>
      </c>
      <c r="BG65" s="2">
        <v>-0.24540400499999987</v>
      </c>
      <c r="BH65" s="2">
        <v>-0.6149088059999999</v>
      </c>
      <c r="BI65" s="2" t="s">
        <v>63</v>
      </c>
    </row>
    <row r="66" spans="1:61" ht="12.75">
      <c r="A66" s="6" t="s">
        <v>187</v>
      </c>
      <c r="B66" s="2">
        <v>4.630405899</v>
      </c>
      <c r="C66" s="2">
        <v>4.465986151999999</v>
      </c>
      <c r="D66" s="2">
        <v>4.587300369</v>
      </c>
      <c r="E66" s="2">
        <v>4.804352707</v>
      </c>
      <c r="F66" s="2">
        <v>4.964341914</v>
      </c>
      <c r="G66" s="2">
        <v>5.178691178</v>
      </c>
      <c r="H66" s="2">
        <v>5.335204665</v>
      </c>
      <c r="I66" s="2">
        <v>5.489368514</v>
      </c>
      <c r="J66" s="2">
        <v>5.646105588</v>
      </c>
      <c r="K66" s="2">
        <v>5.719146535</v>
      </c>
      <c r="L66" s="2">
        <v>5.735771172</v>
      </c>
      <c r="M66" s="2">
        <v>5.759473906</v>
      </c>
      <c r="N66" s="2">
        <v>5.739072339000001</v>
      </c>
      <c r="O66" s="2">
        <v>5.7046206569999995</v>
      </c>
      <c r="P66" s="2">
        <v>5.726760667000001</v>
      </c>
      <c r="Q66" s="2">
        <v>5.669723239</v>
      </c>
      <c r="R66" s="2">
        <v>5.554975511</v>
      </c>
      <c r="S66" s="2">
        <v>5.723524875</v>
      </c>
      <c r="T66" s="2">
        <v>5.724883474</v>
      </c>
      <c r="U66" s="2">
        <v>5.8535995199999995</v>
      </c>
      <c r="V66" s="2">
        <v>5.823366216</v>
      </c>
      <c r="W66" s="2">
        <v>5.82549535</v>
      </c>
      <c r="X66" s="2">
        <v>5.84026434</v>
      </c>
      <c r="Y66" s="2">
        <v>5.769299921</v>
      </c>
      <c r="Z66" s="2">
        <v>5.996269328</v>
      </c>
      <c r="AA66" s="2">
        <v>5.95362582</v>
      </c>
      <c r="AB66" s="2">
        <v>6.012415483999999</v>
      </c>
      <c r="AC66" s="2">
        <v>6.102412882</v>
      </c>
      <c r="AD66" s="2">
        <v>6.109572384000001</v>
      </c>
      <c r="AE66" s="2">
        <v>5.995122005</v>
      </c>
      <c r="AF66" s="2">
        <v>6.049476791</v>
      </c>
      <c r="AG66" s="2">
        <v>6.191907159</v>
      </c>
      <c r="AH66" s="2">
        <v>6.285533249</v>
      </c>
      <c r="AI66" s="2">
        <v>6.415419222999999</v>
      </c>
      <c r="AJ66" s="2">
        <v>6.579257601000001</v>
      </c>
      <c r="AK66" s="2">
        <v>6.686776552</v>
      </c>
      <c r="AL66" s="2">
        <v>6.641153559999999</v>
      </c>
      <c r="AM66" s="2">
        <v>6.6657194120000005</v>
      </c>
      <c r="AN66" s="2">
        <v>6.648803478</v>
      </c>
      <c r="AO66" s="2">
        <v>6.721083419</v>
      </c>
      <c r="AP66" s="2">
        <v>6.776238923</v>
      </c>
      <c r="AQ66" s="2">
        <v>6.797279201</v>
      </c>
      <c r="AR66" s="2">
        <v>6.784023936</v>
      </c>
      <c r="AS66" s="2">
        <v>6.672347271999999</v>
      </c>
      <c r="AT66" s="2">
        <v>6.285441167999999</v>
      </c>
      <c r="AU66" s="2">
        <v>5.107669705</v>
      </c>
      <c r="AV66" s="2">
        <v>6.630962816</v>
      </c>
      <c r="AW66" s="2">
        <v>6.8373843160000005</v>
      </c>
      <c r="AX66" s="2">
        <v>7.116668914</v>
      </c>
      <c r="AY66" s="2">
        <v>7.359491924</v>
      </c>
      <c r="AZ66" s="2">
        <v>7.529559163</v>
      </c>
      <c r="BA66" s="2">
        <v>7.993360718</v>
      </c>
      <c r="BB66" s="2">
        <v>8.180677608</v>
      </c>
      <c r="BC66" s="2">
        <v>8.438325171</v>
      </c>
      <c r="BD66" s="2">
        <v>8.803301</v>
      </c>
      <c r="BE66" s="2">
        <v>8.623997003000001</v>
      </c>
      <c r="BF66" s="2">
        <v>8.526700347</v>
      </c>
      <c r="BG66" s="2">
        <v>8.441253064</v>
      </c>
      <c r="BH66" s="2">
        <v>8.162631108</v>
      </c>
      <c r="BI66" s="2" t="s">
        <v>63</v>
      </c>
    </row>
    <row r="67" spans="1:61" ht="12.75">
      <c r="A67" s="6" t="s">
        <v>188</v>
      </c>
      <c r="B67" s="2">
        <v>3.587025587</v>
      </c>
      <c r="C67" s="2">
        <v>3.5549262900000005</v>
      </c>
      <c r="D67" s="2">
        <v>3.653512567</v>
      </c>
      <c r="E67" s="2">
        <v>3.7062034019999994</v>
      </c>
      <c r="F67" s="2">
        <v>3.84164393</v>
      </c>
      <c r="G67" s="2">
        <v>4.071863538</v>
      </c>
      <c r="H67" s="2">
        <v>4.2634233020000005</v>
      </c>
      <c r="I67" s="2">
        <v>4.267710413</v>
      </c>
      <c r="J67" s="2">
        <v>4.409423092999999</v>
      </c>
      <c r="K67" s="2">
        <v>4.33912141</v>
      </c>
      <c r="L67" s="2">
        <v>4.375298465</v>
      </c>
      <c r="M67" s="2">
        <v>4.420428076</v>
      </c>
      <c r="N67" s="2">
        <v>4.378836321</v>
      </c>
      <c r="O67" s="2">
        <v>4.333606918</v>
      </c>
      <c r="P67" s="2">
        <v>4.454043873000001</v>
      </c>
      <c r="Q67" s="2">
        <v>4.378545179</v>
      </c>
      <c r="R67" s="2">
        <v>4.298176692</v>
      </c>
      <c r="S67" s="2">
        <v>4.383114017</v>
      </c>
      <c r="T67" s="2">
        <v>4.391744621</v>
      </c>
      <c r="U67" s="2">
        <v>4.394198906</v>
      </c>
      <c r="V67" s="2">
        <v>4.427975081</v>
      </c>
      <c r="W67" s="2">
        <v>4.380971464</v>
      </c>
      <c r="X67" s="2">
        <v>4.383229075</v>
      </c>
      <c r="Y67" s="2">
        <v>4.379554587</v>
      </c>
      <c r="Z67" s="2">
        <v>4.461325675</v>
      </c>
      <c r="AA67" s="2">
        <v>4.561562937</v>
      </c>
      <c r="AB67" s="2">
        <v>4.531809801</v>
      </c>
      <c r="AC67" s="2">
        <v>4.599909179</v>
      </c>
      <c r="AD67" s="2">
        <v>4.570898221</v>
      </c>
      <c r="AE67" s="2">
        <v>4.528834316999999</v>
      </c>
      <c r="AF67" s="2">
        <v>4.541875318000001</v>
      </c>
      <c r="AG67" s="2">
        <v>4.602704344</v>
      </c>
      <c r="AH67" s="2">
        <v>4.639407148</v>
      </c>
      <c r="AI67" s="2">
        <v>4.6876701590000005</v>
      </c>
      <c r="AJ67" s="2">
        <v>4.857372628999999</v>
      </c>
      <c r="AK67" s="2">
        <v>4.92551508</v>
      </c>
      <c r="AL67" s="2">
        <v>4.854040074</v>
      </c>
      <c r="AM67" s="2">
        <v>4.929668243</v>
      </c>
      <c r="AN67" s="2">
        <v>4.891476947</v>
      </c>
      <c r="AO67" s="2">
        <v>4.879713171</v>
      </c>
      <c r="AP67" s="2">
        <v>5.022782591</v>
      </c>
      <c r="AQ67" s="2">
        <v>4.963275717</v>
      </c>
      <c r="AR67" s="2">
        <v>4.93342722</v>
      </c>
      <c r="AS67" s="2">
        <v>4.884429362999999</v>
      </c>
      <c r="AT67" s="2">
        <v>4.665023982000001</v>
      </c>
      <c r="AU67" s="2">
        <v>3.636222273</v>
      </c>
      <c r="AV67" s="2">
        <v>4.566882133999999</v>
      </c>
      <c r="AW67" s="2">
        <v>4.822505996</v>
      </c>
      <c r="AX67" s="2">
        <v>4.941524558999999</v>
      </c>
      <c r="AY67" s="2">
        <v>5.030261252</v>
      </c>
      <c r="AZ67" s="2">
        <v>5.14706778</v>
      </c>
      <c r="BA67" s="2">
        <v>5.3107089720000005</v>
      </c>
      <c r="BB67" s="2">
        <v>5.6959321460000005</v>
      </c>
      <c r="BC67" s="2">
        <v>5.755407324</v>
      </c>
      <c r="BD67" s="2">
        <v>5.947835252</v>
      </c>
      <c r="BE67" s="2">
        <v>5.94902227</v>
      </c>
      <c r="BF67" s="2">
        <v>5.865317151999999</v>
      </c>
      <c r="BG67" s="2">
        <v>5.899155231</v>
      </c>
      <c r="BH67" s="2">
        <v>5.772721273</v>
      </c>
      <c r="BI67" s="2" t="s">
        <v>63</v>
      </c>
    </row>
    <row r="68" spans="1:61" ht="12.75">
      <c r="A68" s="6" t="s">
        <v>189</v>
      </c>
      <c r="B68" s="2">
        <v>-1.0433803120000003</v>
      </c>
      <c r="C68" s="2">
        <v>-0.9110598619999997</v>
      </c>
      <c r="D68" s="2">
        <v>-0.9337878020000001</v>
      </c>
      <c r="E68" s="2">
        <v>-1.098149305</v>
      </c>
      <c r="F68" s="2">
        <v>-1.1226979840000002</v>
      </c>
      <c r="G68" s="2">
        <v>-1.10682764</v>
      </c>
      <c r="H68" s="2">
        <v>-1.0717813629999997</v>
      </c>
      <c r="I68" s="2">
        <v>-1.2216581010000003</v>
      </c>
      <c r="J68" s="2">
        <v>-1.2366824950000002</v>
      </c>
      <c r="K68" s="2">
        <v>-1.380025125</v>
      </c>
      <c r="L68" s="2">
        <v>-1.3604727069999998</v>
      </c>
      <c r="M68" s="2">
        <v>-1.33904583</v>
      </c>
      <c r="N68" s="2">
        <v>-1.3602360180000002</v>
      </c>
      <c r="O68" s="2">
        <v>-1.3710137389999997</v>
      </c>
      <c r="P68" s="2">
        <v>-1.2727167939999997</v>
      </c>
      <c r="Q68" s="2">
        <v>-1.29117806</v>
      </c>
      <c r="R68" s="2">
        <v>-1.2567988190000001</v>
      </c>
      <c r="S68" s="2">
        <v>-1.3404108580000003</v>
      </c>
      <c r="T68" s="2">
        <v>-1.3331388529999997</v>
      </c>
      <c r="U68" s="2">
        <v>-1.459400614</v>
      </c>
      <c r="V68" s="2">
        <v>-1.395391135</v>
      </c>
      <c r="W68" s="2">
        <v>-1.444523886</v>
      </c>
      <c r="X68" s="2">
        <v>-1.4570352649999998</v>
      </c>
      <c r="Y68" s="2">
        <v>-1.3897453339999999</v>
      </c>
      <c r="Z68" s="2">
        <v>-1.5349436530000002</v>
      </c>
      <c r="AA68" s="2">
        <v>-1.3920628830000001</v>
      </c>
      <c r="AB68" s="2">
        <v>-1.480605683</v>
      </c>
      <c r="AC68" s="2">
        <v>-1.5025037030000004</v>
      </c>
      <c r="AD68" s="2">
        <v>-1.5386741629999998</v>
      </c>
      <c r="AE68" s="2">
        <v>-1.466287688</v>
      </c>
      <c r="AF68" s="2">
        <v>-1.507601473</v>
      </c>
      <c r="AG68" s="2">
        <v>-1.5892028150000006</v>
      </c>
      <c r="AH68" s="2">
        <v>-1.6461261010000003</v>
      </c>
      <c r="AI68" s="2">
        <v>-1.7277490639999995</v>
      </c>
      <c r="AJ68" s="2">
        <v>-1.7218849720000002</v>
      </c>
      <c r="AK68" s="2">
        <v>-1.7612614720000002</v>
      </c>
      <c r="AL68" s="2">
        <v>-1.7871134860000002</v>
      </c>
      <c r="AM68" s="2">
        <v>-1.7360511690000004</v>
      </c>
      <c r="AN68" s="2">
        <v>-1.757326531</v>
      </c>
      <c r="AO68" s="2">
        <v>-1.8413702480000003</v>
      </c>
      <c r="AP68" s="2">
        <v>-1.753456332</v>
      </c>
      <c r="AQ68" s="2">
        <v>-1.8340034840000001</v>
      </c>
      <c r="AR68" s="2">
        <v>-1.850596716</v>
      </c>
      <c r="AS68" s="2">
        <v>-1.7879179089999997</v>
      </c>
      <c r="AT68" s="2">
        <v>-1.6204171859999996</v>
      </c>
      <c r="AU68" s="2">
        <v>-1.4714474320000002</v>
      </c>
      <c r="AV68" s="2">
        <v>-2.0640806820000006</v>
      </c>
      <c r="AW68" s="2">
        <v>-2.0148783200000002</v>
      </c>
      <c r="AX68" s="2">
        <v>-2.175144355</v>
      </c>
      <c r="AY68" s="2">
        <v>-2.3292306719999996</v>
      </c>
      <c r="AZ68" s="2">
        <v>-2.3824913829999996</v>
      </c>
      <c r="BA68" s="2">
        <v>-2.682651746</v>
      </c>
      <c r="BB68" s="2">
        <v>-2.484745462</v>
      </c>
      <c r="BC68" s="2">
        <v>-2.6829178469999997</v>
      </c>
      <c r="BD68" s="2">
        <v>-2.855465748</v>
      </c>
      <c r="BE68" s="2">
        <v>-2.674974733</v>
      </c>
      <c r="BF68" s="2">
        <v>-2.6613831950000004</v>
      </c>
      <c r="BG68" s="2">
        <v>-2.542097833</v>
      </c>
      <c r="BH68" s="2">
        <v>-2.3899098350000005</v>
      </c>
      <c r="BI68" s="2" t="s">
        <v>63</v>
      </c>
    </row>
    <row r="69" spans="1:61" ht="12.75">
      <c r="A69" s="6" t="s">
        <v>190</v>
      </c>
      <c r="B69" s="2">
        <v>7.151419003000001</v>
      </c>
      <c r="C69" s="2">
        <v>6.228997628999999</v>
      </c>
      <c r="D69" s="2">
        <v>6.985206569</v>
      </c>
      <c r="E69" s="2">
        <v>7.636196551000001</v>
      </c>
      <c r="F69" s="2">
        <v>7.911505135</v>
      </c>
      <c r="G69" s="2">
        <v>8.644057334000001</v>
      </c>
      <c r="H69" s="2">
        <v>8.814696921000001</v>
      </c>
      <c r="I69" s="2">
        <v>9.486912053</v>
      </c>
      <c r="J69" s="2">
        <v>10.289049442</v>
      </c>
      <c r="K69" s="2">
        <v>10.142729263</v>
      </c>
      <c r="L69" s="2">
        <v>9.914919733000001</v>
      </c>
      <c r="M69" s="2">
        <v>9.491484952999999</v>
      </c>
      <c r="N69" s="2">
        <v>9.57325397</v>
      </c>
      <c r="O69" s="2">
        <v>9.446072592999998</v>
      </c>
      <c r="P69" s="2">
        <v>9.215957270999999</v>
      </c>
      <c r="Q69" s="2">
        <v>8.961760855</v>
      </c>
      <c r="R69" s="2">
        <v>9.074177324</v>
      </c>
      <c r="S69" s="2">
        <v>9.174128867000002</v>
      </c>
      <c r="T69" s="2">
        <v>8.920905151</v>
      </c>
      <c r="U69" s="2">
        <v>9.061927334</v>
      </c>
      <c r="V69" s="2">
        <v>8.871470527</v>
      </c>
      <c r="W69" s="2">
        <v>8.690586166000001</v>
      </c>
      <c r="X69" s="2">
        <v>8.971785196999999</v>
      </c>
      <c r="Y69" s="2">
        <v>8.756123664</v>
      </c>
      <c r="Z69" s="2">
        <v>8.910132554</v>
      </c>
      <c r="AA69" s="2">
        <v>9.143414079</v>
      </c>
      <c r="AB69" s="2">
        <v>8.967942838999999</v>
      </c>
      <c r="AC69" s="2">
        <v>8.982529651999998</v>
      </c>
      <c r="AD69" s="2">
        <v>8.582537015</v>
      </c>
      <c r="AE69" s="2">
        <v>8.410645920999999</v>
      </c>
      <c r="AF69" s="2">
        <v>8.559443638000001</v>
      </c>
      <c r="AG69" s="2">
        <v>8.85659386</v>
      </c>
      <c r="AH69" s="2">
        <v>9.491929763</v>
      </c>
      <c r="AI69" s="2">
        <v>9.738916029</v>
      </c>
      <c r="AJ69" s="2">
        <v>9.579280348000001</v>
      </c>
      <c r="AK69" s="2">
        <v>10.236821081</v>
      </c>
      <c r="AL69" s="2">
        <v>10.190858917000002</v>
      </c>
      <c r="AM69" s="2">
        <v>10.191860528</v>
      </c>
      <c r="AN69" s="2">
        <v>10.468648793</v>
      </c>
      <c r="AO69" s="2">
        <v>10.372572986</v>
      </c>
      <c r="AP69" s="2">
        <v>10.307864716</v>
      </c>
      <c r="AQ69" s="2">
        <v>10.158314349</v>
      </c>
      <c r="AR69" s="2">
        <v>10.096180011</v>
      </c>
      <c r="AS69" s="2">
        <v>9.912481924</v>
      </c>
      <c r="AT69" s="2">
        <v>9.40004147</v>
      </c>
      <c r="AU69" s="2">
        <v>6.721204651</v>
      </c>
      <c r="AV69" s="2">
        <v>8.640932419</v>
      </c>
      <c r="AW69" s="2">
        <v>9.601178710000001</v>
      </c>
      <c r="AX69" s="2">
        <v>10.276858221</v>
      </c>
      <c r="AY69" s="2">
        <v>10.944733691</v>
      </c>
      <c r="AZ69" s="2">
        <v>12.039948511</v>
      </c>
      <c r="BA69" s="2">
        <v>13.196001318999999</v>
      </c>
      <c r="BB69" s="2">
        <v>13.949529323999998</v>
      </c>
      <c r="BC69" s="2">
        <v>14.765366634</v>
      </c>
      <c r="BD69" s="2">
        <v>14.168857931999998</v>
      </c>
      <c r="BE69" s="2">
        <v>13.843060309</v>
      </c>
      <c r="BF69" s="2">
        <v>13.303090288000002</v>
      </c>
      <c r="BG69" s="2">
        <v>13.112228930999999</v>
      </c>
      <c r="BH69" s="2">
        <v>12.683243761000002</v>
      </c>
      <c r="BI69" s="2" t="s">
        <v>63</v>
      </c>
    </row>
    <row r="70" spans="1:61" ht="12.75">
      <c r="A70" s="6" t="s">
        <v>191</v>
      </c>
      <c r="B70" s="2">
        <v>6.253529506</v>
      </c>
      <c r="C70" s="2">
        <v>5.852993871000001</v>
      </c>
      <c r="D70" s="2">
        <v>6.2428515319999995</v>
      </c>
      <c r="E70" s="2">
        <v>6.475992479</v>
      </c>
      <c r="F70" s="2">
        <v>6.637115915000001</v>
      </c>
      <c r="G70" s="2">
        <v>7.327652701000001</v>
      </c>
      <c r="H70" s="2">
        <v>7.520166518</v>
      </c>
      <c r="I70" s="2">
        <v>7.933794332000001</v>
      </c>
      <c r="J70" s="2">
        <v>8.185569049000001</v>
      </c>
      <c r="K70" s="2">
        <v>8.25733678</v>
      </c>
      <c r="L70" s="2">
        <v>8.340575838</v>
      </c>
      <c r="M70" s="2">
        <v>8.478555498</v>
      </c>
      <c r="N70" s="2">
        <v>8.311641715</v>
      </c>
      <c r="O70" s="2">
        <v>8.026473473</v>
      </c>
      <c r="P70" s="2">
        <v>7.882610345</v>
      </c>
      <c r="Q70" s="2">
        <v>7.789985672000001</v>
      </c>
      <c r="R70" s="2">
        <v>7.589428685000001</v>
      </c>
      <c r="S70" s="2">
        <v>7.53596777</v>
      </c>
      <c r="T70" s="2">
        <v>7.350216478999999</v>
      </c>
      <c r="U70" s="2">
        <v>7.391252364</v>
      </c>
      <c r="V70" s="2">
        <v>7.388594851</v>
      </c>
      <c r="W70" s="2">
        <v>7.200072175</v>
      </c>
      <c r="X70" s="2">
        <v>7.487529023000001</v>
      </c>
      <c r="Y70" s="2">
        <v>7.322235619</v>
      </c>
      <c r="Z70" s="2">
        <v>7.4817814259999995</v>
      </c>
      <c r="AA70" s="2">
        <v>7.631396564000001</v>
      </c>
      <c r="AB70" s="2">
        <v>7.414810466</v>
      </c>
      <c r="AC70" s="2">
        <v>7.240441505</v>
      </c>
      <c r="AD70" s="2">
        <v>7.105043977</v>
      </c>
      <c r="AE70" s="2">
        <v>6.720494904</v>
      </c>
      <c r="AF70" s="2">
        <v>6.953177395</v>
      </c>
      <c r="AG70" s="2">
        <v>7.128318536</v>
      </c>
      <c r="AH70" s="2">
        <v>7.524019502</v>
      </c>
      <c r="AI70" s="2">
        <v>7.793701833999999</v>
      </c>
      <c r="AJ70" s="2">
        <v>7.926502258999999</v>
      </c>
      <c r="AK70" s="2">
        <v>8.271153485</v>
      </c>
      <c r="AL70" s="2">
        <v>8.016408273</v>
      </c>
      <c r="AM70" s="2">
        <v>8.058490306</v>
      </c>
      <c r="AN70" s="2">
        <v>8.172952869</v>
      </c>
      <c r="AO70" s="2">
        <v>8.088773892</v>
      </c>
      <c r="AP70" s="2">
        <v>8.067428817</v>
      </c>
      <c r="AQ70" s="2">
        <v>8.017205446</v>
      </c>
      <c r="AR70" s="2">
        <v>7.811522191</v>
      </c>
      <c r="AS70" s="2">
        <v>7.596245392000001</v>
      </c>
      <c r="AT70" s="2">
        <v>7.025422428000001</v>
      </c>
      <c r="AU70" s="2">
        <v>5.246606883</v>
      </c>
      <c r="AV70" s="2">
        <v>6.424426339</v>
      </c>
      <c r="AW70" s="2">
        <v>7.080082688</v>
      </c>
      <c r="AX70" s="2">
        <v>7.5579086460000005</v>
      </c>
      <c r="AY70" s="2">
        <v>8.008587082</v>
      </c>
      <c r="AZ70" s="2">
        <v>8.761339831</v>
      </c>
      <c r="BA70" s="2">
        <v>9.641675039</v>
      </c>
      <c r="BB70" s="2">
        <v>10.049628875999998</v>
      </c>
      <c r="BC70" s="2">
        <v>10.412217595999998</v>
      </c>
      <c r="BD70" s="2">
        <v>10.434681779</v>
      </c>
      <c r="BE70" s="2">
        <v>9.950710691</v>
      </c>
      <c r="BF70" s="2">
        <v>9.560148917</v>
      </c>
      <c r="BG70" s="2">
        <v>9.453989049</v>
      </c>
      <c r="BH70" s="2">
        <v>9.381037320999999</v>
      </c>
      <c r="BI70" s="2" t="s">
        <v>63</v>
      </c>
    </row>
    <row r="71" spans="1:61" ht="12.75">
      <c r="A71" s="6" t="s">
        <v>192</v>
      </c>
      <c r="B71" s="2">
        <v>-0.8978894970000005</v>
      </c>
      <c r="C71" s="2">
        <v>-0.3760037580000001</v>
      </c>
      <c r="D71" s="2">
        <v>-0.7423550370000007</v>
      </c>
      <c r="E71" s="2">
        <v>-1.1602040720000004</v>
      </c>
      <c r="F71" s="2">
        <v>-1.27438922</v>
      </c>
      <c r="G71" s="2">
        <v>-1.3164046329999997</v>
      </c>
      <c r="H71" s="2">
        <v>-1.2945304029999998</v>
      </c>
      <c r="I71" s="2">
        <v>-1.553117721</v>
      </c>
      <c r="J71" s="2">
        <v>-2.103480393</v>
      </c>
      <c r="K71" s="2">
        <v>-1.8853924830000002</v>
      </c>
      <c r="L71" s="2">
        <v>-1.5743438950000004</v>
      </c>
      <c r="M71" s="2">
        <v>-1.0129294550000003</v>
      </c>
      <c r="N71" s="2">
        <v>-1.261612255</v>
      </c>
      <c r="O71" s="2">
        <v>-1.4195991199999998</v>
      </c>
      <c r="P71" s="2">
        <v>-1.3333469260000002</v>
      </c>
      <c r="Q71" s="2">
        <v>-1.1717751830000003</v>
      </c>
      <c r="R71" s="2">
        <v>-1.484748639</v>
      </c>
      <c r="S71" s="2">
        <v>-1.6381610970000002</v>
      </c>
      <c r="T71" s="2">
        <v>-1.5706886719999997</v>
      </c>
      <c r="U71" s="2">
        <v>-1.67067497</v>
      </c>
      <c r="V71" s="2">
        <v>-1.4828756759999997</v>
      </c>
      <c r="W71" s="2">
        <v>-1.4905139909999998</v>
      </c>
      <c r="X71" s="2">
        <v>-1.484256173999999</v>
      </c>
      <c r="Y71" s="2">
        <v>-1.4338880450000007</v>
      </c>
      <c r="Z71" s="2">
        <v>-1.4283511279999994</v>
      </c>
      <c r="AA71" s="2">
        <v>-1.5120175149999995</v>
      </c>
      <c r="AB71" s="2">
        <v>-1.5531323730000004</v>
      </c>
      <c r="AC71" s="2">
        <v>-1.7420881470000005</v>
      </c>
      <c r="AD71" s="2">
        <v>-1.477493038</v>
      </c>
      <c r="AE71" s="2">
        <v>-1.690151017</v>
      </c>
      <c r="AF71" s="2">
        <v>-1.6062662430000005</v>
      </c>
      <c r="AG71" s="2">
        <v>-1.7282753240000002</v>
      </c>
      <c r="AH71" s="2">
        <v>-1.9679102609999999</v>
      </c>
      <c r="AI71" s="2">
        <v>-1.945214195</v>
      </c>
      <c r="AJ71" s="2">
        <v>-1.652778089</v>
      </c>
      <c r="AK71" s="2">
        <v>-1.9656675959999999</v>
      </c>
      <c r="AL71" s="2">
        <v>-2.1744506440000007</v>
      </c>
      <c r="AM71" s="2">
        <v>-2.1333702219999995</v>
      </c>
      <c r="AN71" s="2">
        <v>-2.2956959240000008</v>
      </c>
      <c r="AO71" s="2">
        <v>-2.283799094</v>
      </c>
      <c r="AP71" s="2">
        <v>-2.2404358990000004</v>
      </c>
      <c r="AQ71" s="2">
        <v>-2.141108903</v>
      </c>
      <c r="AR71" s="2">
        <v>-2.2846578200000005</v>
      </c>
      <c r="AS71" s="2">
        <v>-2.316236532000001</v>
      </c>
      <c r="AT71" s="2">
        <v>-2.3746190419999995</v>
      </c>
      <c r="AU71" s="2">
        <v>-1.4745977680000004</v>
      </c>
      <c r="AV71" s="2">
        <v>-2.2165060800000003</v>
      </c>
      <c r="AW71" s="2">
        <v>-2.521096022</v>
      </c>
      <c r="AX71" s="2">
        <v>-2.718949574999999</v>
      </c>
      <c r="AY71" s="2">
        <v>-2.9361466089999992</v>
      </c>
      <c r="AZ71" s="2">
        <v>-3.278608679999999</v>
      </c>
      <c r="BA71" s="2">
        <v>-3.554326279999999</v>
      </c>
      <c r="BB71" s="2">
        <v>-3.8999004479999995</v>
      </c>
      <c r="BC71" s="2">
        <v>-4.353149038000001</v>
      </c>
      <c r="BD71" s="2">
        <v>-3.734176153</v>
      </c>
      <c r="BE71" s="2">
        <v>-3.892349618000001</v>
      </c>
      <c r="BF71" s="2">
        <v>-3.742941371</v>
      </c>
      <c r="BG71" s="2">
        <v>-3.6582398819999993</v>
      </c>
      <c r="BH71" s="2">
        <v>-3.302206440000001</v>
      </c>
      <c r="BI71" s="2" t="s">
        <v>63</v>
      </c>
    </row>
    <row r="72" spans="1:61" ht="12.75">
      <c r="A72" s="6" t="s">
        <v>193</v>
      </c>
      <c r="B72" s="2">
        <v>4.222066205999999</v>
      </c>
      <c r="C72" s="2">
        <v>4.083683004</v>
      </c>
      <c r="D72" s="2">
        <v>4.024697707</v>
      </c>
      <c r="E72" s="2">
        <v>4.174290084</v>
      </c>
      <c r="F72" s="2">
        <v>4.441312556999999</v>
      </c>
      <c r="G72" s="2">
        <v>4.654185934</v>
      </c>
      <c r="H72" s="2">
        <v>4.870268657</v>
      </c>
      <c r="I72" s="2">
        <v>5.011833358</v>
      </c>
      <c r="J72" s="2">
        <v>5.109303062</v>
      </c>
      <c r="K72" s="2">
        <v>5.167174426</v>
      </c>
      <c r="L72" s="2">
        <v>5.282526020000001</v>
      </c>
      <c r="M72" s="2">
        <v>5.326819559</v>
      </c>
      <c r="N72" s="2">
        <v>5.412466814</v>
      </c>
      <c r="O72" s="2">
        <v>5.42546889</v>
      </c>
      <c r="P72" s="2">
        <v>5.3997863520000005</v>
      </c>
      <c r="Q72" s="2">
        <v>5.348539938</v>
      </c>
      <c r="R72" s="2">
        <v>5.368852865</v>
      </c>
      <c r="S72" s="2">
        <v>5.33216861</v>
      </c>
      <c r="T72" s="2">
        <v>5.403769571</v>
      </c>
      <c r="U72" s="2">
        <v>5.598533104</v>
      </c>
      <c r="V72" s="2">
        <v>5.590780163</v>
      </c>
      <c r="W72" s="2">
        <v>5.695615134</v>
      </c>
      <c r="X72" s="2">
        <v>5.850939888</v>
      </c>
      <c r="Y72" s="2">
        <v>5.931495907</v>
      </c>
      <c r="Z72" s="2">
        <v>6.144987880999999</v>
      </c>
      <c r="AA72" s="2">
        <v>6.222648763</v>
      </c>
      <c r="AB72" s="2">
        <v>6.308015337</v>
      </c>
      <c r="AC72" s="2">
        <v>6.410382586</v>
      </c>
      <c r="AD72" s="2">
        <v>6.650824532</v>
      </c>
      <c r="AE72" s="2">
        <v>6.403419225000001</v>
      </c>
      <c r="AF72" s="2">
        <v>6.806789794999999</v>
      </c>
      <c r="AG72" s="2">
        <v>6.678042039</v>
      </c>
      <c r="AH72" s="2">
        <v>6.839243548000001</v>
      </c>
      <c r="AI72" s="2">
        <v>6.907514770999999</v>
      </c>
      <c r="AJ72" s="2">
        <v>6.983013817</v>
      </c>
      <c r="AK72" s="2">
        <v>7.025993717</v>
      </c>
      <c r="AL72" s="2">
        <v>6.877055058</v>
      </c>
      <c r="AM72" s="2">
        <v>7.159830415</v>
      </c>
      <c r="AN72" s="2">
        <v>7.00270301</v>
      </c>
      <c r="AO72" s="2">
        <v>7.385524426999999</v>
      </c>
      <c r="AP72" s="2">
        <v>7.886741512</v>
      </c>
      <c r="AQ72" s="2">
        <v>7.710001704000001</v>
      </c>
      <c r="AR72" s="2">
        <v>7.734130924</v>
      </c>
      <c r="AS72" s="2">
        <v>7.624512292</v>
      </c>
      <c r="AT72" s="2">
        <v>6.903434487</v>
      </c>
      <c r="AU72" s="2">
        <v>4.826654431</v>
      </c>
      <c r="AV72" s="2">
        <v>7.240339452</v>
      </c>
      <c r="AW72" s="2">
        <v>7.344692135</v>
      </c>
      <c r="AX72" s="2">
        <v>7.5370246640000005</v>
      </c>
      <c r="AY72" s="2">
        <v>7.560117135</v>
      </c>
      <c r="AZ72" s="2">
        <v>7.8799629399999995</v>
      </c>
      <c r="BA72" s="2">
        <v>8.354054526</v>
      </c>
      <c r="BB72" s="2">
        <v>8.66144211</v>
      </c>
      <c r="BC72" s="2">
        <v>8.906677555999998</v>
      </c>
      <c r="BD72" s="2">
        <v>8.756272918</v>
      </c>
      <c r="BE72" s="2">
        <v>8.836637033999999</v>
      </c>
      <c r="BF72" s="2">
        <v>8.395148235</v>
      </c>
      <c r="BG72" s="2">
        <v>8.514052478</v>
      </c>
      <c r="BH72" s="2">
        <v>8.359631822999999</v>
      </c>
      <c r="BI72" s="2" t="s">
        <v>63</v>
      </c>
    </row>
    <row r="73" spans="1:61" ht="12.75">
      <c r="A73" s="6" t="s">
        <v>194</v>
      </c>
      <c r="B73" s="2">
        <v>2.706734337</v>
      </c>
      <c r="C73" s="2">
        <v>2.625442842</v>
      </c>
      <c r="D73" s="2">
        <v>2.5611599779999996</v>
      </c>
      <c r="E73" s="2">
        <v>2.57701175</v>
      </c>
      <c r="F73" s="2">
        <v>2.665203369</v>
      </c>
      <c r="G73" s="2">
        <v>2.7783907709999998</v>
      </c>
      <c r="H73" s="2">
        <v>2.8360507999999998</v>
      </c>
      <c r="I73" s="2">
        <v>2.967684016</v>
      </c>
      <c r="J73" s="2">
        <v>3.0481730710000003</v>
      </c>
      <c r="K73" s="2">
        <v>3.1473493390000002</v>
      </c>
      <c r="L73" s="2">
        <v>3.1779175179999997</v>
      </c>
      <c r="M73" s="2">
        <v>3.2193942069999997</v>
      </c>
      <c r="N73" s="2">
        <v>3.3342433500000004</v>
      </c>
      <c r="O73" s="2">
        <v>3.3122338300000003</v>
      </c>
      <c r="P73" s="2">
        <v>3.301671818</v>
      </c>
      <c r="Q73" s="2">
        <v>3.399341634</v>
      </c>
      <c r="R73" s="2">
        <v>3.4084712710000002</v>
      </c>
      <c r="S73" s="2">
        <v>3.5456892680000003</v>
      </c>
      <c r="T73" s="2">
        <v>3.4787083560000003</v>
      </c>
      <c r="U73" s="2">
        <v>3.609371283</v>
      </c>
      <c r="V73" s="2">
        <v>3.66689286</v>
      </c>
      <c r="W73" s="2">
        <v>3.477580529</v>
      </c>
      <c r="X73" s="2">
        <v>3.8155948690000003</v>
      </c>
      <c r="Y73" s="2">
        <v>3.6786438879999994</v>
      </c>
      <c r="Z73" s="2">
        <v>3.739732953</v>
      </c>
      <c r="AA73" s="2">
        <v>3.9992715559999996</v>
      </c>
      <c r="AB73" s="2">
        <v>3.9558836</v>
      </c>
      <c r="AC73" s="2">
        <v>3.9728132279999997</v>
      </c>
      <c r="AD73" s="2">
        <v>4.0364429500000005</v>
      </c>
      <c r="AE73" s="2">
        <v>3.9409211369999997</v>
      </c>
      <c r="AF73" s="2">
        <v>4.168124759</v>
      </c>
      <c r="AG73" s="2">
        <v>3.9980711730000005</v>
      </c>
      <c r="AH73" s="2">
        <v>4.19304247</v>
      </c>
      <c r="AI73" s="2">
        <v>4.204632619</v>
      </c>
      <c r="AJ73" s="2">
        <v>4.097789839</v>
      </c>
      <c r="AK73" s="2">
        <v>4.20438036</v>
      </c>
      <c r="AL73" s="2">
        <v>4.082045086</v>
      </c>
      <c r="AM73" s="2">
        <v>4.452122941</v>
      </c>
      <c r="AN73" s="2">
        <v>4.3607407469999995</v>
      </c>
      <c r="AO73" s="2">
        <v>4.624093918000001</v>
      </c>
      <c r="AP73" s="2">
        <v>5.069232511</v>
      </c>
      <c r="AQ73" s="2">
        <v>4.793109794</v>
      </c>
      <c r="AR73" s="2">
        <v>5.005876827</v>
      </c>
      <c r="AS73" s="2">
        <v>4.72432546</v>
      </c>
      <c r="AT73" s="2">
        <v>4.4375522819999995</v>
      </c>
      <c r="AU73" s="2">
        <v>2.6835151329999998</v>
      </c>
      <c r="AV73" s="2">
        <v>4.300775660999999</v>
      </c>
      <c r="AW73" s="2">
        <v>4.482670306</v>
      </c>
      <c r="AX73" s="2">
        <v>4.413151578</v>
      </c>
      <c r="AY73" s="2">
        <v>4.4556899979999995</v>
      </c>
      <c r="AZ73" s="2">
        <v>4.600530631</v>
      </c>
      <c r="BA73" s="2">
        <v>4.766180180999999</v>
      </c>
      <c r="BB73" s="2">
        <v>5.148809744</v>
      </c>
      <c r="BC73" s="2">
        <v>5.263217389999999</v>
      </c>
      <c r="BD73" s="2">
        <v>5.527787179999999</v>
      </c>
      <c r="BE73" s="2">
        <v>5.457765666999999</v>
      </c>
      <c r="BF73" s="2">
        <v>5.429885881000001</v>
      </c>
      <c r="BG73" s="2">
        <v>5.776230987</v>
      </c>
      <c r="BH73" s="2">
        <v>5.592169967</v>
      </c>
      <c r="BI73" s="2" t="s">
        <v>63</v>
      </c>
    </row>
    <row r="74" spans="1:61" ht="12.75">
      <c r="A74" s="6" t="s">
        <v>195</v>
      </c>
      <c r="B74" s="2">
        <v>-1.515331869</v>
      </c>
      <c r="C74" s="2">
        <v>-1.4582401620000003</v>
      </c>
      <c r="D74" s="2">
        <v>-1.4635377290000002</v>
      </c>
      <c r="E74" s="2">
        <v>-1.597278334</v>
      </c>
      <c r="F74" s="2">
        <v>-1.776109188</v>
      </c>
      <c r="G74" s="2">
        <v>-1.8757951629999998</v>
      </c>
      <c r="H74" s="2">
        <v>-2.0342178570000002</v>
      </c>
      <c r="I74" s="2">
        <v>-2.044149342</v>
      </c>
      <c r="J74" s="2">
        <v>-2.0611299909999996</v>
      </c>
      <c r="K74" s="2">
        <v>-2.019825087</v>
      </c>
      <c r="L74" s="2">
        <v>-2.1046085020000005</v>
      </c>
      <c r="M74" s="2">
        <v>-2.1074253520000004</v>
      </c>
      <c r="N74" s="2">
        <v>-2.0782234639999997</v>
      </c>
      <c r="O74" s="2">
        <v>-2.11323506</v>
      </c>
      <c r="P74" s="2">
        <v>-2.0981145340000005</v>
      </c>
      <c r="Q74" s="2">
        <v>-1.9491983040000005</v>
      </c>
      <c r="R74" s="2">
        <v>-1.960381594</v>
      </c>
      <c r="S74" s="2">
        <v>-1.7864793419999998</v>
      </c>
      <c r="T74" s="2">
        <v>-1.925061215</v>
      </c>
      <c r="U74" s="2">
        <v>-1.989161821</v>
      </c>
      <c r="V74" s="2">
        <v>-1.9238873029999997</v>
      </c>
      <c r="W74" s="2">
        <v>-2.2180346049999997</v>
      </c>
      <c r="X74" s="2">
        <v>-2.035345019</v>
      </c>
      <c r="Y74" s="2">
        <v>-2.2528520190000005</v>
      </c>
      <c r="Z74" s="2">
        <v>-2.4052549279999993</v>
      </c>
      <c r="AA74" s="2">
        <v>-2.223377207</v>
      </c>
      <c r="AB74" s="2">
        <v>-2.3521317369999997</v>
      </c>
      <c r="AC74" s="2">
        <v>-2.4375693579999997</v>
      </c>
      <c r="AD74" s="2">
        <v>-2.6143815819999996</v>
      </c>
      <c r="AE74" s="2">
        <v>-2.4624980880000007</v>
      </c>
      <c r="AF74" s="2">
        <v>-2.638665036</v>
      </c>
      <c r="AG74" s="2">
        <v>-2.6799708659999997</v>
      </c>
      <c r="AH74" s="2">
        <v>-2.6462010780000003</v>
      </c>
      <c r="AI74" s="2">
        <v>-2.7028821519999995</v>
      </c>
      <c r="AJ74" s="2">
        <v>-2.885223978</v>
      </c>
      <c r="AK74" s="2">
        <v>-2.8216133570000004</v>
      </c>
      <c r="AL74" s="2">
        <v>-2.7950099720000003</v>
      </c>
      <c r="AM74" s="2">
        <v>-2.707707474</v>
      </c>
      <c r="AN74" s="2">
        <v>-2.6419622630000004</v>
      </c>
      <c r="AO74" s="2">
        <v>-2.7614305089999998</v>
      </c>
      <c r="AP74" s="2">
        <v>-2.8175090010000003</v>
      </c>
      <c r="AQ74" s="2">
        <v>-2.9168919100000004</v>
      </c>
      <c r="AR74" s="2">
        <v>-2.7282540969999998</v>
      </c>
      <c r="AS74" s="2">
        <v>-2.9001868319999993</v>
      </c>
      <c r="AT74" s="2">
        <v>-2.4658822049999998</v>
      </c>
      <c r="AU74" s="2">
        <v>-2.143139298</v>
      </c>
      <c r="AV74" s="2">
        <v>-2.939563791</v>
      </c>
      <c r="AW74" s="2">
        <v>-2.862021829</v>
      </c>
      <c r="AX74" s="2">
        <v>-3.1238730860000006</v>
      </c>
      <c r="AY74" s="2">
        <v>-3.1044271369999996</v>
      </c>
      <c r="AZ74" s="2">
        <v>-3.2794323090000006</v>
      </c>
      <c r="BA74" s="2">
        <v>-3.5878743450000004</v>
      </c>
      <c r="BB74" s="2">
        <v>-3.5126323659999996</v>
      </c>
      <c r="BC74" s="2">
        <v>-3.6434601659999997</v>
      </c>
      <c r="BD74" s="2">
        <v>-3.2284857380000003</v>
      </c>
      <c r="BE74" s="2">
        <v>-3.378871367</v>
      </c>
      <c r="BF74" s="2">
        <v>-2.965262354</v>
      </c>
      <c r="BG74" s="2">
        <v>-2.7378214910000005</v>
      </c>
      <c r="BH74" s="2">
        <v>-2.7674618559999997</v>
      </c>
      <c r="BI74" s="2" t="s">
        <v>63</v>
      </c>
    </row>
    <row r="75" spans="1:61" ht="12.75">
      <c r="A75" s="6" t="s">
        <v>30</v>
      </c>
      <c r="B75" s="2">
        <v>55.75576639834168</v>
      </c>
      <c r="C75" s="2">
        <v>54.17447427806935</v>
      </c>
      <c r="D75" s="2">
        <v>55.38512962496889</v>
      </c>
      <c r="E75" s="2">
        <v>58.50926680621832</v>
      </c>
      <c r="F75" s="2">
        <v>59.39847109953405</v>
      </c>
      <c r="G75" s="2">
        <v>62.48897257265163</v>
      </c>
      <c r="H75" s="2">
        <v>62.08389709448858</v>
      </c>
      <c r="I75" s="2">
        <v>65.78910672331527</v>
      </c>
      <c r="J75" s="2">
        <v>68.24380856495326</v>
      </c>
      <c r="K75" s="2">
        <v>68.11929086860468</v>
      </c>
      <c r="L75" s="2">
        <v>69.61774808345933</v>
      </c>
      <c r="M75" s="2">
        <v>68.2151736924453</v>
      </c>
      <c r="N75" s="2">
        <v>70.28568707726296</v>
      </c>
      <c r="O75" s="2">
        <v>69.99120832956999</v>
      </c>
      <c r="P75" s="2">
        <v>69.72104113992538</v>
      </c>
      <c r="Q75" s="2">
        <v>67.88770614482819</v>
      </c>
      <c r="R75" s="2">
        <v>69.2076913206094</v>
      </c>
      <c r="S75" s="2">
        <v>68.38800351551691</v>
      </c>
      <c r="T75" s="2">
        <v>67.57974058904041</v>
      </c>
      <c r="U75" s="2">
        <v>68.63004799609378</v>
      </c>
      <c r="V75" s="2">
        <v>68.48148366190124</v>
      </c>
      <c r="W75" s="2">
        <v>68.18197570151159</v>
      </c>
      <c r="X75" s="2">
        <v>68.7471225633951</v>
      </c>
      <c r="Y75" s="2">
        <v>68.01940327059422</v>
      </c>
      <c r="Z75" s="2">
        <v>67.75120090300516</v>
      </c>
      <c r="AA75" s="2">
        <v>69.1269526444981</v>
      </c>
      <c r="AB75" s="2">
        <v>68.32912122758933</v>
      </c>
      <c r="AC75" s="2">
        <v>69.42749588868674</v>
      </c>
      <c r="AD75" s="2">
        <v>67.84566692140345</v>
      </c>
      <c r="AE75" s="2">
        <v>67.89841982318639</v>
      </c>
      <c r="AF75" s="2">
        <v>68.79893741400504</v>
      </c>
      <c r="AG75" s="2">
        <v>70.17971927360055</v>
      </c>
      <c r="AH75" s="2">
        <v>72.60895004294892</v>
      </c>
      <c r="AI75" s="2">
        <v>72.09163082672012</v>
      </c>
      <c r="AJ75" s="2">
        <v>73.71282895107963</v>
      </c>
      <c r="AK75" s="2">
        <v>74.39050284807078</v>
      </c>
      <c r="AL75" s="2">
        <v>74.93343257626807</v>
      </c>
      <c r="AM75" s="2">
        <v>76.87122807006554</v>
      </c>
      <c r="AN75" s="2">
        <v>75.86565679008014</v>
      </c>
      <c r="AO75" s="2">
        <v>74.88865485479513</v>
      </c>
      <c r="AP75" s="2">
        <v>77.36691898564658</v>
      </c>
      <c r="AQ75" s="2">
        <v>76.98659627178964</v>
      </c>
      <c r="AR75" s="2">
        <v>76.03861805641384</v>
      </c>
      <c r="AS75" s="2">
        <v>74.29430723783624</v>
      </c>
      <c r="AT75" s="2">
        <v>70.58428071117011</v>
      </c>
      <c r="AU75" s="2">
        <v>55.61847848140826</v>
      </c>
      <c r="AV75" s="2">
        <v>71.98845843369324</v>
      </c>
      <c r="AW75" s="2">
        <v>73.01441984561481</v>
      </c>
      <c r="AX75" s="2">
        <v>75.61588463999142</v>
      </c>
      <c r="AY75" s="2">
        <v>77.70571764900329</v>
      </c>
      <c r="AZ75" s="2">
        <v>80.25709655381009</v>
      </c>
      <c r="BA75" s="2">
        <v>88.11867800647627</v>
      </c>
      <c r="BB75" s="2">
        <v>90.5236200879962</v>
      </c>
      <c r="BC75" s="2">
        <v>95.71742446989678</v>
      </c>
      <c r="BD75" s="2">
        <v>102.28984674585047</v>
      </c>
      <c r="BE75" s="2">
        <v>100.87271319073531</v>
      </c>
      <c r="BF75" s="2">
        <v>99.17592471324629</v>
      </c>
      <c r="BG75" s="2">
        <v>95.56950006681757</v>
      </c>
      <c r="BH75" s="2">
        <v>94.27301008012923</v>
      </c>
      <c r="BI75" s="2" t="s">
        <v>63</v>
      </c>
    </row>
    <row r="76" spans="1:61" ht="12.75">
      <c r="A76" s="6" t="s">
        <v>41</v>
      </c>
      <c r="B76" s="2">
        <v>47.41504287790989</v>
      </c>
      <c r="C76" s="2">
        <v>46.68092788752906</v>
      </c>
      <c r="D76" s="2">
        <v>48.203365255861485</v>
      </c>
      <c r="E76" s="2">
        <v>48.65848962461004</v>
      </c>
      <c r="F76" s="2">
        <v>51.00075773764553</v>
      </c>
      <c r="G76" s="2">
        <v>53.042701734186466</v>
      </c>
      <c r="H76" s="2">
        <v>54.06321414491434</v>
      </c>
      <c r="I76" s="2">
        <v>54.42158531743139</v>
      </c>
      <c r="J76" s="2">
        <v>56.82556312164254</v>
      </c>
      <c r="K76" s="2">
        <v>57.50595308636627</v>
      </c>
      <c r="L76" s="2">
        <v>58.07382015917117</v>
      </c>
      <c r="M76" s="2">
        <v>56.89999849590236</v>
      </c>
      <c r="N76" s="2">
        <v>57.497216580176016</v>
      </c>
      <c r="O76" s="2">
        <v>57.07581704253058</v>
      </c>
      <c r="P76" s="2">
        <v>58.59909416692787</v>
      </c>
      <c r="Q76" s="2">
        <v>55.632363732848184</v>
      </c>
      <c r="R76" s="2">
        <v>56.368073265376076</v>
      </c>
      <c r="S76" s="2">
        <v>57.884963519254974</v>
      </c>
      <c r="T76" s="2">
        <v>56.47742360060862</v>
      </c>
      <c r="U76" s="2">
        <v>56.49995727499246</v>
      </c>
      <c r="V76" s="2">
        <v>58.059020220776816</v>
      </c>
      <c r="W76" s="2">
        <v>56.71424188066616</v>
      </c>
      <c r="X76" s="2">
        <v>57.605795982292605</v>
      </c>
      <c r="Y76" s="2">
        <v>56.952173093940566</v>
      </c>
      <c r="Z76" s="2">
        <v>58.407800852349034</v>
      </c>
      <c r="AA76" s="2">
        <v>58.28553489361714</v>
      </c>
      <c r="AB76" s="2">
        <v>57.918528886769444</v>
      </c>
      <c r="AC76" s="2">
        <v>58.265243888569344</v>
      </c>
      <c r="AD76" s="2">
        <v>58.288389382691136</v>
      </c>
      <c r="AE76" s="2">
        <v>57.59055709735778</v>
      </c>
      <c r="AF76" s="2">
        <v>58.654011779667975</v>
      </c>
      <c r="AG76" s="2">
        <v>58.6325826930283</v>
      </c>
      <c r="AH76" s="2">
        <v>59.293589990694464</v>
      </c>
      <c r="AI76" s="2">
        <v>60.21552773230367</v>
      </c>
      <c r="AJ76" s="2">
        <v>61.98187799369711</v>
      </c>
      <c r="AK76" s="2">
        <v>62.24747952451819</v>
      </c>
      <c r="AL76" s="2">
        <v>62.67492346833579</v>
      </c>
      <c r="AM76" s="2">
        <v>64.34232964783526</v>
      </c>
      <c r="AN76" s="2">
        <v>64.33560976426969</v>
      </c>
      <c r="AO76" s="2">
        <v>63.560806189527646</v>
      </c>
      <c r="AP76" s="2">
        <v>65.49462433967692</v>
      </c>
      <c r="AQ76" s="2">
        <v>65.68626170094369</v>
      </c>
      <c r="AR76" s="2">
        <v>65.11947783173228</v>
      </c>
      <c r="AS76" s="2">
        <v>63.413824445508276</v>
      </c>
      <c r="AT76" s="2">
        <v>60.98939481422677</v>
      </c>
      <c r="AU76" s="2">
        <v>45.50977477071919</v>
      </c>
      <c r="AV76" s="2">
        <v>58.34820326532685</v>
      </c>
      <c r="AW76" s="2">
        <v>60.98846393484689</v>
      </c>
      <c r="AX76" s="2">
        <v>62.28732907421245</v>
      </c>
      <c r="AY76" s="2">
        <v>64.17118567950517</v>
      </c>
      <c r="AZ76" s="2">
        <v>66.79902552511678</v>
      </c>
      <c r="BA76" s="2">
        <v>72.86943274411944</v>
      </c>
      <c r="BB76" s="2">
        <v>77.11332012605219</v>
      </c>
      <c r="BC76" s="2">
        <v>80.21019849692992</v>
      </c>
      <c r="BD76" s="2">
        <v>86.46719810903258</v>
      </c>
      <c r="BE76" s="2">
        <v>82.04534865536999</v>
      </c>
      <c r="BF76" s="2">
        <v>83.45887518303562</v>
      </c>
      <c r="BG76" s="2">
        <v>82.59277127739402</v>
      </c>
      <c r="BH76" s="2">
        <v>82.12344489111636</v>
      </c>
      <c r="BI76" s="2" t="s">
        <v>63</v>
      </c>
    </row>
    <row r="77" spans="1:61" ht="12.75">
      <c r="A77" s="6" t="s">
        <v>42</v>
      </c>
      <c r="B77" s="2">
        <v>-8.340723520431794</v>
      </c>
      <c r="C77" s="2">
        <v>-7.493546390540288</v>
      </c>
      <c r="D77" s="2">
        <v>-7.181764369107401</v>
      </c>
      <c r="E77" s="2">
        <v>-9.850777181608292</v>
      </c>
      <c r="F77" s="2">
        <v>-8.397713361888524</v>
      </c>
      <c r="G77" s="2">
        <v>-9.446270838465175</v>
      </c>
      <c r="H77" s="2">
        <v>-8.020682949574235</v>
      </c>
      <c r="I77" s="2">
        <v>-11.36752140588388</v>
      </c>
      <c r="J77" s="2">
        <v>-11.41824544331072</v>
      </c>
      <c r="K77" s="2">
        <v>-10.613337782238414</v>
      </c>
      <c r="L77" s="2">
        <v>-11.54392792428815</v>
      </c>
      <c r="M77" s="2">
        <v>-11.31517519654294</v>
      </c>
      <c r="N77" s="2">
        <v>-12.788470497086946</v>
      </c>
      <c r="O77" s="2">
        <v>-12.915391287039405</v>
      </c>
      <c r="P77" s="2">
        <v>-11.121946972997502</v>
      </c>
      <c r="Q77" s="2">
        <v>-12.255342411980005</v>
      </c>
      <c r="R77" s="2">
        <v>-12.839618055233313</v>
      </c>
      <c r="S77" s="2">
        <v>-10.503039996261949</v>
      </c>
      <c r="T77" s="2">
        <v>-11.10231698843181</v>
      </c>
      <c r="U77" s="2">
        <v>-12.130090721101329</v>
      </c>
      <c r="V77" s="2">
        <v>-10.42246344112442</v>
      </c>
      <c r="W77" s="2">
        <v>-11.467733820845424</v>
      </c>
      <c r="X77" s="2">
        <v>-11.141326581102483</v>
      </c>
      <c r="Y77" s="2">
        <v>-11.067230176653666</v>
      </c>
      <c r="Z77" s="2">
        <v>-9.34340005065612</v>
      </c>
      <c r="AA77" s="2">
        <v>-10.841417750880959</v>
      </c>
      <c r="AB77" s="2">
        <v>-10.410592340819884</v>
      </c>
      <c r="AC77" s="2">
        <v>-11.162252000117395</v>
      </c>
      <c r="AD77" s="2">
        <v>-9.557277538712311</v>
      </c>
      <c r="AE77" s="2">
        <v>-10.307862725828599</v>
      </c>
      <c r="AF77" s="2">
        <v>-10.144925634337069</v>
      </c>
      <c r="AG77" s="2">
        <v>-11.54713658057226</v>
      </c>
      <c r="AH77" s="2">
        <v>-13.315360052254459</v>
      </c>
      <c r="AI77" s="2">
        <v>-11.876103094416449</v>
      </c>
      <c r="AJ77" s="2">
        <v>-11.730950957382523</v>
      </c>
      <c r="AK77" s="2">
        <v>-12.143023323552592</v>
      </c>
      <c r="AL77" s="2">
        <v>-12.258509107932293</v>
      </c>
      <c r="AM77" s="2">
        <v>-12.528898422230283</v>
      </c>
      <c r="AN77" s="2">
        <v>-11.53004702581045</v>
      </c>
      <c r="AO77" s="2">
        <v>-11.32784866526751</v>
      </c>
      <c r="AP77" s="2">
        <v>-11.872294645969676</v>
      </c>
      <c r="AQ77" s="2">
        <v>-11.30033457084595</v>
      </c>
      <c r="AR77" s="2">
        <v>-10.919140224681563</v>
      </c>
      <c r="AS77" s="2">
        <v>-10.88048279232797</v>
      </c>
      <c r="AT77" s="2">
        <v>-9.594885896943342</v>
      </c>
      <c r="AU77" s="2">
        <v>-10.108703710689065</v>
      </c>
      <c r="AV77" s="2">
        <v>-13.64025516836639</v>
      </c>
      <c r="AW77" s="2">
        <v>-12.02595591076793</v>
      </c>
      <c r="AX77" s="2">
        <v>-13.328555565778977</v>
      </c>
      <c r="AY77" s="2">
        <v>-13.534531969498104</v>
      </c>
      <c r="AZ77" s="2">
        <v>-13.45807102869332</v>
      </c>
      <c r="BA77" s="2">
        <v>-15.249245262356835</v>
      </c>
      <c r="BB77" s="2">
        <v>-13.41029996194403</v>
      </c>
      <c r="BC77" s="2">
        <v>-15.507225972966866</v>
      </c>
      <c r="BD77" s="2">
        <v>-15.822648636817895</v>
      </c>
      <c r="BE77" s="2">
        <v>-18.827364535365334</v>
      </c>
      <c r="BF77" s="2">
        <v>-15.717049530210698</v>
      </c>
      <c r="BG77" s="2">
        <v>-12.976728789423552</v>
      </c>
      <c r="BH77" s="2">
        <v>-12.149565189012876</v>
      </c>
      <c r="BI77" s="2" t="s">
        <v>63</v>
      </c>
    </row>
    <row r="78" spans="1:61" ht="12.75">
      <c r="A78" s="6" t="s">
        <v>40</v>
      </c>
      <c r="B78" s="2">
        <v>15.017569136001024</v>
      </c>
      <c r="C78" s="2">
        <v>14.59571809674596</v>
      </c>
      <c r="D78" s="2">
        <v>13.735902818960684</v>
      </c>
      <c r="E78" s="2">
        <v>14.939671655428366</v>
      </c>
      <c r="F78" s="2">
        <v>16.026048858937827</v>
      </c>
      <c r="G78" s="2">
        <v>17.63841949433891</v>
      </c>
      <c r="H78" s="2">
        <v>19.33960224978225</v>
      </c>
      <c r="I78" s="2">
        <v>18.122077995113333</v>
      </c>
      <c r="J78" s="2">
        <v>19.55352642159273</v>
      </c>
      <c r="K78" s="2">
        <v>20.026080043157044</v>
      </c>
      <c r="L78" s="2">
        <v>19.956105334065988</v>
      </c>
      <c r="M78" s="2">
        <v>19.8876468208049</v>
      </c>
      <c r="N78" s="2">
        <v>19.432379401277853</v>
      </c>
      <c r="O78" s="2">
        <v>20.53157650666358</v>
      </c>
      <c r="P78" s="2">
        <v>19.996493198858218</v>
      </c>
      <c r="Q78" s="2">
        <v>20.252893705482037</v>
      </c>
      <c r="R78" s="2">
        <v>18.957200370557324</v>
      </c>
      <c r="S78" s="2">
        <v>19.43540004992772</v>
      </c>
      <c r="T78" s="2">
        <v>19.416497506242088</v>
      </c>
      <c r="U78" s="2">
        <v>19.45436327277983</v>
      </c>
      <c r="V78" s="2">
        <v>19.166700618212047</v>
      </c>
      <c r="W78" s="2">
        <v>19.594638136108486</v>
      </c>
      <c r="X78" s="2">
        <v>19.91870656386386</v>
      </c>
      <c r="Y78" s="2">
        <v>20.274322625400643</v>
      </c>
      <c r="Z78" s="2">
        <v>21.60935558941186</v>
      </c>
      <c r="AA78" s="2">
        <v>21.502333446986558</v>
      </c>
      <c r="AB78" s="2">
        <v>21.581546371582345</v>
      </c>
      <c r="AC78" s="2">
        <v>22.017756238583456</v>
      </c>
      <c r="AD78" s="2">
        <v>21.9175748872823</v>
      </c>
      <c r="AE78" s="2">
        <v>21.14794836728987</v>
      </c>
      <c r="AF78" s="2">
        <v>22.18975172996936</v>
      </c>
      <c r="AG78" s="2">
        <v>22.317539247231235</v>
      </c>
      <c r="AH78" s="2">
        <v>22.757989172233135</v>
      </c>
      <c r="AI78" s="2">
        <v>23.76031622410027</v>
      </c>
      <c r="AJ78" s="2">
        <v>23.91819859346229</v>
      </c>
      <c r="AK78" s="2">
        <v>23.772312368253772</v>
      </c>
      <c r="AL78" s="2">
        <v>24.345739788580534</v>
      </c>
      <c r="AM78" s="2">
        <v>24.233544747458733</v>
      </c>
      <c r="AN78" s="2">
        <v>24.891398994232624</v>
      </c>
      <c r="AO78" s="2">
        <v>24.785046059685165</v>
      </c>
      <c r="AP78" s="2">
        <v>25.34638009409946</v>
      </c>
      <c r="AQ78" s="2">
        <v>26.07062922621863</v>
      </c>
      <c r="AR78" s="2">
        <v>26.212277263907207</v>
      </c>
      <c r="AS78" s="2">
        <v>25.637648359555808</v>
      </c>
      <c r="AT78" s="2">
        <v>23.58031752586594</v>
      </c>
      <c r="AU78" s="2">
        <v>24.379845735728868</v>
      </c>
      <c r="AV78" s="2">
        <v>25.304895683809285</v>
      </c>
      <c r="AW78" s="2">
        <v>25.054195234064473</v>
      </c>
      <c r="AX78" s="2">
        <v>26.74295711271995</v>
      </c>
      <c r="AY78" s="2">
        <v>27.702938129402472</v>
      </c>
      <c r="AZ78" s="2">
        <v>27.876544223129567</v>
      </c>
      <c r="BA78" s="2">
        <v>31.69416939895256</v>
      </c>
      <c r="BB78" s="2">
        <v>33.8244168888127</v>
      </c>
      <c r="BC78" s="2">
        <v>35.32766452290731</v>
      </c>
      <c r="BD78" s="2">
        <v>37.24343764079939</v>
      </c>
      <c r="BE78" s="2">
        <v>36.81108450729736</v>
      </c>
      <c r="BF78" s="2">
        <v>33.031822258784935</v>
      </c>
      <c r="BG78" s="2">
        <v>35.70086536098492</v>
      </c>
      <c r="BH78" s="2">
        <v>33.79755295669886</v>
      </c>
      <c r="BI78" s="2" t="s">
        <v>63</v>
      </c>
    </row>
    <row r="79" spans="1:61" ht="12.75">
      <c r="A79" s="6" t="s">
        <v>43</v>
      </c>
      <c r="B79" s="2">
        <v>7.713815026327871</v>
      </c>
      <c r="C79" s="2">
        <v>8.667667710892788</v>
      </c>
      <c r="D79" s="2">
        <v>8.431429651256643</v>
      </c>
      <c r="E79" s="2">
        <v>8.544367585153456</v>
      </c>
      <c r="F79" s="2">
        <v>9.668610386105362</v>
      </c>
      <c r="G79" s="2">
        <v>10.539987430032758</v>
      </c>
      <c r="H79" s="2">
        <v>10.886466739775631</v>
      </c>
      <c r="I79" s="2">
        <v>11.554360433087973</v>
      </c>
      <c r="J79" s="2">
        <v>11.786892680723795</v>
      </c>
      <c r="K79" s="2">
        <v>11.848900666947408</v>
      </c>
      <c r="L79" s="2">
        <v>12.096621869094928</v>
      </c>
      <c r="M79" s="2">
        <v>13.328052143756496</v>
      </c>
      <c r="N79" s="2">
        <v>13.45231453760095</v>
      </c>
      <c r="O79" s="2">
        <v>13.690290097176716</v>
      </c>
      <c r="P79" s="2">
        <v>14.2588121793937</v>
      </c>
      <c r="Q79" s="2">
        <v>14.585184857972205</v>
      </c>
      <c r="R79" s="2">
        <v>14.192684663976346</v>
      </c>
      <c r="S79" s="2">
        <v>12.803539208253198</v>
      </c>
      <c r="T79" s="2">
        <v>13.240703026941937</v>
      </c>
      <c r="U79" s="2">
        <v>13.708963130365913</v>
      </c>
      <c r="V79" s="2">
        <v>12.825587233657584</v>
      </c>
      <c r="W79" s="2">
        <v>13.131956724344272</v>
      </c>
      <c r="X79" s="2">
        <v>13.929835117700684</v>
      </c>
      <c r="Y79" s="2">
        <v>14.484518638217953</v>
      </c>
      <c r="Z79" s="2">
        <v>13.807276686528263</v>
      </c>
      <c r="AA79" s="2">
        <v>14.733854961774131</v>
      </c>
      <c r="AB79" s="2">
        <v>14.1008405630121</v>
      </c>
      <c r="AC79" s="2">
        <v>14.509943076183266</v>
      </c>
      <c r="AD79" s="2">
        <v>13.738714785410385</v>
      </c>
      <c r="AE79" s="2">
        <v>13.370223646456893</v>
      </c>
      <c r="AF79" s="2">
        <v>13.330455483740757</v>
      </c>
      <c r="AG79" s="2">
        <v>15.076227821193022</v>
      </c>
      <c r="AH79" s="2">
        <v>14.85460372996423</v>
      </c>
      <c r="AI79" s="2">
        <v>16.141312185213366</v>
      </c>
      <c r="AJ79" s="2">
        <v>16.8594488913999</v>
      </c>
      <c r="AK79" s="2">
        <v>16.142255924551407</v>
      </c>
      <c r="AL79" s="2">
        <v>15.357072883345989</v>
      </c>
      <c r="AM79" s="2">
        <v>15.4211929951174</v>
      </c>
      <c r="AN79" s="2">
        <v>17.635716365597847</v>
      </c>
      <c r="AO79" s="2">
        <v>17.85703100086967</v>
      </c>
      <c r="AP79" s="2">
        <v>17.36518281975325</v>
      </c>
      <c r="AQ79" s="2">
        <v>18.199953965924454</v>
      </c>
      <c r="AR79" s="2">
        <v>16.327503901184123</v>
      </c>
      <c r="AS79" s="2">
        <v>16.605156405717796</v>
      </c>
      <c r="AT79" s="2">
        <v>14.2097882554172</v>
      </c>
      <c r="AU79" s="2">
        <v>11.215532677189</v>
      </c>
      <c r="AV79" s="2">
        <v>13.863098807733218</v>
      </c>
      <c r="AW79" s="2">
        <v>15.621000422834928</v>
      </c>
      <c r="AX79" s="2">
        <v>16.250957668084517</v>
      </c>
      <c r="AY79" s="2">
        <v>17.542710029257</v>
      </c>
      <c r="AZ79" s="2">
        <v>16.84079527469238</v>
      </c>
      <c r="BA79" s="2">
        <v>16.134841813416955</v>
      </c>
      <c r="BB79" s="2">
        <v>17.327684523803164</v>
      </c>
      <c r="BC79" s="2">
        <v>16.49268342669119</v>
      </c>
      <c r="BD79" s="2">
        <v>18.484282415675832</v>
      </c>
      <c r="BE79" s="2">
        <v>19.32909706440312</v>
      </c>
      <c r="BF79" s="2">
        <v>18.822426958918054</v>
      </c>
      <c r="BG79" s="2">
        <v>19.974194914452056</v>
      </c>
      <c r="BH79" s="2">
        <v>19.304329839398246</v>
      </c>
      <c r="BI79" s="2" t="s">
        <v>63</v>
      </c>
    </row>
    <row r="80" spans="1:61" ht="12.75">
      <c r="A80" s="6" t="s">
        <v>44</v>
      </c>
      <c r="B80" s="2">
        <v>-7.303754109673152</v>
      </c>
      <c r="C80" s="2">
        <v>-5.928050385853172</v>
      </c>
      <c r="D80" s="2">
        <v>-5.30447316770404</v>
      </c>
      <c r="E80" s="2">
        <v>-6.3953040702749115</v>
      </c>
      <c r="F80" s="2">
        <v>-6.357438472832464</v>
      </c>
      <c r="G80" s="2">
        <v>-7.098432064306151</v>
      </c>
      <c r="H80" s="2">
        <v>-8.453135510006618</v>
      </c>
      <c r="I80" s="2">
        <v>-6.5677175620253605</v>
      </c>
      <c r="J80" s="2">
        <v>-7.766633740868932</v>
      </c>
      <c r="K80" s="2">
        <v>-8.17717937620964</v>
      </c>
      <c r="L80" s="2">
        <v>-7.859483464971061</v>
      </c>
      <c r="M80" s="2">
        <v>-6.559594677048405</v>
      </c>
      <c r="N80" s="2">
        <v>-5.980064863676904</v>
      </c>
      <c r="O80" s="2">
        <v>-6.841286409486862</v>
      </c>
      <c r="P80" s="2">
        <v>-5.737681019464517</v>
      </c>
      <c r="Q80" s="2">
        <v>-5.667708847509833</v>
      </c>
      <c r="R80" s="2">
        <v>-4.764515706580975</v>
      </c>
      <c r="S80" s="2">
        <v>-6.6318608416745155</v>
      </c>
      <c r="T80" s="2">
        <v>-6.175794479300151</v>
      </c>
      <c r="U80" s="2">
        <v>-5.745400142413915</v>
      </c>
      <c r="V80" s="2">
        <v>-6.341113384554462</v>
      </c>
      <c r="W80" s="2">
        <v>-6.462681411764214</v>
      </c>
      <c r="X80" s="2">
        <v>-5.988871446163175</v>
      </c>
      <c r="Y80" s="2">
        <v>-5.789803987182688</v>
      </c>
      <c r="Z80" s="2">
        <v>-7.802078902883597</v>
      </c>
      <c r="AA80" s="2">
        <v>-6.7684784852124285</v>
      </c>
      <c r="AB80" s="2">
        <v>-7.480705808570246</v>
      </c>
      <c r="AC80" s="2">
        <v>-7.507813162400192</v>
      </c>
      <c r="AD80" s="2">
        <v>-8.178860101871912</v>
      </c>
      <c r="AE80" s="2">
        <v>-7.777724720832977</v>
      </c>
      <c r="AF80" s="2">
        <v>-8.8592962462286</v>
      </c>
      <c r="AG80" s="2">
        <v>-7.241311426038212</v>
      </c>
      <c r="AH80" s="2">
        <v>-7.903385442268904</v>
      </c>
      <c r="AI80" s="2">
        <v>-7.619004038886903</v>
      </c>
      <c r="AJ80" s="2">
        <v>-7.058749702062389</v>
      </c>
      <c r="AK80" s="2">
        <v>-7.630056443702367</v>
      </c>
      <c r="AL80" s="2">
        <v>-8.988666905234542</v>
      </c>
      <c r="AM80" s="2">
        <v>-8.812351752341335</v>
      </c>
      <c r="AN80" s="2">
        <v>-7.2556826286347755</v>
      </c>
      <c r="AO80" s="2">
        <v>-6.928015058815494</v>
      </c>
      <c r="AP80" s="2">
        <v>-7.981197274346209</v>
      </c>
      <c r="AQ80" s="2">
        <v>-7.8706752602941785</v>
      </c>
      <c r="AR80" s="2">
        <v>-9.884773362723088</v>
      </c>
      <c r="AS80" s="2">
        <v>-9.032491953838013</v>
      </c>
      <c r="AT80" s="2">
        <v>-9.370529270448744</v>
      </c>
      <c r="AU80" s="2">
        <v>-13.164313058539868</v>
      </c>
      <c r="AV80" s="2">
        <v>-11.441796876076069</v>
      </c>
      <c r="AW80" s="2">
        <v>-9.433194811229543</v>
      </c>
      <c r="AX80" s="2">
        <v>-10.491999444635432</v>
      </c>
      <c r="AY80" s="2">
        <v>-10.16022810014547</v>
      </c>
      <c r="AZ80" s="2">
        <v>-11.035748948437188</v>
      </c>
      <c r="BA80" s="2">
        <v>-15.559327585535607</v>
      </c>
      <c r="BB80" s="2">
        <v>-16.496732365009542</v>
      </c>
      <c r="BC80" s="2">
        <v>-18.834981096216122</v>
      </c>
      <c r="BD80" s="2">
        <v>-18.75915522512356</v>
      </c>
      <c r="BE80" s="2">
        <v>-17.481987442894233</v>
      </c>
      <c r="BF80" s="2">
        <v>-14.209395299866879</v>
      </c>
      <c r="BG80" s="2">
        <v>-15.726670446532864</v>
      </c>
      <c r="BH80" s="2">
        <v>-14.493223117300614</v>
      </c>
      <c r="BI80" s="2" t="s">
        <v>63</v>
      </c>
    </row>
    <row r="81" spans="1:61" ht="12.75">
      <c r="A81" s="6" t="s">
        <v>45</v>
      </c>
      <c r="B81" s="2">
        <v>12.425873342817964</v>
      </c>
      <c r="C81" s="2">
        <v>12.397579209725121</v>
      </c>
      <c r="D81" s="2">
        <v>13.332134568681559</v>
      </c>
      <c r="E81" s="2">
        <v>14.443071579255218</v>
      </c>
      <c r="F81" s="2">
        <v>14.163918582253453</v>
      </c>
      <c r="G81" s="2">
        <v>15.35165024378748</v>
      </c>
      <c r="H81" s="2">
        <v>15.245154120429502</v>
      </c>
      <c r="I81" s="2">
        <v>14.73482337431521</v>
      </c>
      <c r="J81" s="2">
        <v>18.064513249824227</v>
      </c>
      <c r="K81" s="2">
        <v>17.61355289781896</v>
      </c>
      <c r="L81" s="2">
        <v>16.813495088291923</v>
      </c>
      <c r="M81" s="2">
        <v>17.787845716410885</v>
      </c>
      <c r="N81" s="2">
        <v>17.604736117223595</v>
      </c>
      <c r="O81" s="2">
        <v>16.60598529499283</v>
      </c>
      <c r="P81" s="2">
        <v>16.70419967657487</v>
      </c>
      <c r="Q81" s="2">
        <v>16.029410939519945</v>
      </c>
      <c r="R81" s="2">
        <v>16.976865763202248</v>
      </c>
      <c r="S81" s="2">
        <v>16.15650165648872</v>
      </c>
      <c r="T81" s="2">
        <v>15.551412345647732</v>
      </c>
      <c r="U81" s="2">
        <v>16.039344244056444</v>
      </c>
      <c r="V81" s="2">
        <v>15.563195967126553</v>
      </c>
      <c r="W81" s="2">
        <v>15.388579316590471</v>
      </c>
      <c r="X81" s="2">
        <v>14.778475336492978</v>
      </c>
      <c r="Y81" s="2">
        <v>14.922493248482066</v>
      </c>
      <c r="Z81" s="2">
        <v>14.21982185243097</v>
      </c>
      <c r="AA81" s="2">
        <v>14.872174690618154</v>
      </c>
      <c r="AB81" s="2">
        <v>14.344954925548066</v>
      </c>
      <c r="AC81" s="2">
        <v>14.176590877306113</v>
      </c>
      <c r="AD81" s="2">
        <v>13.57954084401234</v>
      </c>
      <c r="AE81" s="2">
        <v>13.341100293408156</v>
      </c>
      <c r="AF81" s="2">
        <v>14.233101453981623</v>
      </c>
      <c r="AG81" s="2">
        <v>14.673853674346205</v>
      </c>
      <c r="AH81" s="2">
        <v>15.77485671110728</v>
      </c>
      <c r="AI81" s="2">
        <v>15.095297727999686</v>
      </c>
      <c r="AJ81" s="2">
        <v>15.297139770294779</v>
      </c>
      <c r="AK81" s="2">
        <v>15.662165984309576</v>
      </c>
      <c r="AL81" s="2">
        <v>15.31611193423158</v>
      </c>
      <c r="AM81" s="2">
        <v>15.761615732077363</v>
      </c>
      <c r="AN81" s="2">
        <v>16.00109341642746</v>
      </c>
      <c r="AO81" s="2">
        <v>16.266751495783293</v>
      </c>
      <c r="AP81" s="2">
        <v>16.532855730110246</v>
      </c>
      <c r="AQ81" s="2">
        <v>15.631061844761716</v>
      </c>
      <c r="AR81" s="2">
        <v>16.029758271086433</v>
      </c>
      <c r="AS81" s="2">
        <v>15.729759801260792</v>
      </c>
      <c r="AT81" s="2">
        <v>14.25850439034338</v>
      </c>
      <c r="AU81" s="2">
        <v>9.68947378004177</v>
      </c>
      <c r="AV81" s="2">
        <v>13.244868311035287</v>
      </c>
      <c r="AW81" s="2">
        <v>13.080211211333083</v>
      </c>
      <c r="AX81" s="2">
        <v>13.82284709718387</v>
      </c>
      <c r="AY81" s="2">
        <v>15.408948670811396</v>
      </c>
      <c r="AZ81" s="2">
        <v>16.036303674116077</v>
      </c>
      <c r="BA81" s="2">
        <v>17.91440418738357</v>
      </c>
      <c r="BB81" s="2">
        <v>20.307007822660104</v>
      </c>
      <c r="BC81" s="2">
        <v>21.44989287715765</v>
      </c>
      <c r="BD81" s="2">
        <v>24.590984280604697</v>
      </c>
      <c r="BE81" s="2">
        <v>20.61151851578155</v>
      </c>
      <c r="BF81" s="2">
        <v>17.783649232434204</v>
      </c>
      <c r="BG81" s="2">
        <v>16.921556614904333</v>
      </c>
      <c r="BH81" s="2">
        <v>17.714156897989493</v>
      </c>
      <c r="BI81" s="2" t="s">
        <v>63</v>
      </c>
    </row>
    <row r="82" spans="1:61" ht="12.75">
      <c r="A82" s="6" t="s">
        <v>46</v>
      </c>
      <c r="B82" s="2">
        <v>11.822039156314153</v>
      </c>
      <c r="C82" s="2">
        <v>12.050258957172893</v>
      </c>
      <c r="D82" s="2">
        <v>12.306585947010866</v>
      </c>
      <c r="E82" s="2">
        <v>12.397384183123389</v>
      </c>
      <c r="F82" s="2">
        <v>12.561838522752582</v>
      </c>
      <c r="G82" s="2">
        <v>13.184147668781003</v>
      </c>
      <c r="H82" s="2">
        <v>13.753746917598816</v>
      </c>
      <c r="I82" s="2">
        <v>14.524879268416669</v>
      </c>
      <c r="J82" s="2">
        <v>15.133213432511562</v>
      </c>
      <c r="K82" s="2">
        <v>14.832246612458585</v>
      </c>
      <c r="L82" s="2">
        <v>14.82333629920353</v>
      </c>
      <c r="M82" s="2">
        <v>15.054864925586273</v>
      </c>
      <c r="N82" s="2">
        <v>16.78291833126134</v>
      </c>
      <c r="O82" s="2">
        <v>15.748912338095263</v>
      </c>
      <c r="P82" s="2">
        <v>16.126182458321743</v>
      </c>
      <c r="Q82" s="2">
        <v>15.854723969388168</v>
      </c>
      <c r="R82" s="2">
        <v>14.963933718303958</v>
      </c>
      <c r="S82" s="2">
        <v>16.078095519070132</v>
      </c>
      <c r="T82" s="2">
        <v>15.736282736453068</v>
      </c>
      <c r="U82" s="2">
        <v>15.2910644436367</v>
      </c>
      <c r="V82" s="2">
        <v>15.852942925036553</v>
      </c>
      <c r="W82" s="2">
        <v>15.209536388517845</v>
      </c>
      <c r="X82" s="2">
        <v>15.338463085091378</v>
      </c>
      <c r="Y82" s="2">
        <v>15.064820867589905</v>
      </c>
      <c r="Z82" s="2">
        <v>15.554131832792384</v>
      </c>
      <c r="AA82" s="2">
        <v>16.050647954965143</v>
      </c>
      <c r="AB82" s="2">
        <v>15.465957416701306</v>
      </c>
      <c r="AC82" s="2">
        <v>15.031959764730898</v>
      </c>
      <c r="AD82" s="2">
        <v>16.428339787567335</v>
      </c>
      <c r="AE82" s="2">
        <v>15.106969758594644</v>
      </c>
      <c r="AF82" s="2">
        <v>16.267905393622474</v>
      </c>
      <c r="AG82" s="2">
        <v>15.291364602845398</v>
      </c>
      <c r="AH82" s="2">
        <v>15.185359543250364</v>
      </c>
      <c r="AI82" s="2">
        <v>16.843563032115416</v>
      </c>
      <c r="AJ82" s="2">
        <v>16.03569587868595</v>
      </c>
      <c r="AK82" s="2">
        <v>16.264768216102826</v>
      </c>
      <c r="AL82" s="2">
        <v>15.853824699879034</v>
      </c>
      <c r="AM82" s="2">
        <v>16.67462847552442</v>
      </c>
      <c r="AN82" s="2">
        <v>16.684352819268582</v>
      </c>
      <c r="AO82" s="2">
        <v>16.10555382671376</v>
      </c>
      <c r="AP82" s="2">
        <v>18.642724735239774</v>
      </c>
      <c r="AQ82" s="2">
        <v>16.317641413969938</v>
      </c>
      <c r="AR82" s="2">
        <v>17.61354457390304</v>
      </c>
      <c r="AS82" s="2">
        <v>17.059505169988313</v>
      </c>
      <c r="AT82" s="2">
        <v>16.88153077140586</v>
      </c>
      <c r="AU82" s="2">
        <v>10.889490995469126</v>
      </c>
      <c r="AV82" s="2">
        <v>14.46317677790409</v>
      </c>
      <c r="AW82" s="2">
        <v>16.124330307356896</v>
      </c>
      <c r="AX82" s="2">
        <v>15.803508393925187</v>
      </c>
      <c r="AY82" s="2">
        <v>16.30996228144528</v>
      </c>
      <c r="AZ82" s="2">
        <v>16.28895497037365</v>
      </c>
      <c r="BA82" s="2">
        <v>17.43499284485134</v>
      </c>
      <c r="BB82" s="2">
        <v>17.600404431934454</v>
      </c>
      <c r="BC82" s="2">
        <v>17.91699934533967</v>
      </c>
      <c r="BD82" s="2">
        <v>19.244730383982517</v>
      </c>
      <c r="BE82" s="2">
        <v>19.999308911969123</v>
      </c>
      <c r="BF82" s="2">
        <v>19.63106945476466</v>
      </c>
      <c r="BG82" s="2">
        <v>21.25646743233841</v>
      </c>
      <c r="BH82" s="2">
        <v>20.43459291443529</v>
      </c>
      <c r="BI82" s="2" t="s">
        <v>63</v>
      </c>
    </row>
    <row r="83" spans="1:61" ht="12.75">
      <c r="A83" s="6" t="s">
        <v>47</v>
      </c>
      <c r="B83" s="2">
        <v>-0.6038341865038119</v>
      </c>
      <c r="C83" s="2">
        <v>-0.3473202525522274</v>
      </c>
      <c r="D83" s="2">
        <v>-1.0255486216706913</v>
      </c>
      <c r="E83" s="2">
        <v>-2.045687396131828</v>
      </c>
      <c r="F83" s="2">
        <v>-1.6020800595008686</v>
      </c>
      <c r="G83" s="2">
        <v>-2.1675025750064787</v>
      </c>
      <c r="H83" s="2">
        <v>-1.4914072028306855</v>
      </c>
      <c r="I83" s="2">
        <v>-0.20994410589854123</v>
      </c>
      <c r="J83" s="2">
        <v>-2.9312998173126643</v>
      </c>
      <c r="K83" s="2">
        <v>-2.7813062853603734</v>
      </c>
      <c r="L83" s="2">
        <v>-1.990158789088392</v>
      </c>
      <c r="M83" s="2">
        <v>-2.73298079082461</v>
      </c>
      <c r="N83" s="2">
        <v>-0.8218177859622537</v>
      </c>
      <c r="O83" s="2">
        <v>-0.8570729568975693</v>
      </c>
      <c r="P83" s="2">
        <v>-0.5780172182531287</v>
      </c>
      <c r="Q83" s="2">
        <v>-0.17468697013177734</v>
      </c>
      <c r="R83" s="2">
        <v>-2.012932044898293</v>
      </c>
      <c r="S83" s="2">
        <v>-0.07840613741859125</v>
      </c>
      <c r="T83" s="2">
        <v>0.18487039080533577</v>
      </c>
      <c r="U83" s="2">
        <v>-0.7482798004197421</v>
      </c>
      <c r="V83" s="2">
        <v>0.28974695790999794</v>
      </c>
      <c r="W83" s="2">
        <v>-0.17904292807262664</v>
      </c>
      <c r="X83" s="2">
        <v>0.559987748598398</v>
      </c>
      <c r="Y83" s="2">
        <v>0.14232761910783848</v>
      </c>
      <c r="Z83" s="2">
        <v>1.334309980361415</v>
      </c>
      <c r="AA83" s="2">
        <v>1.1784732643469897</v>
      </c>
      <c r="AB83" s="2">
        <v>1.1210024911532381</v>
      </c>
      <c r="AC83" s="2">
        <v>0.8553688874247865</v>
      </c>
      <c r="AD83" s="2">
        <v>2.8487989435549963</v>
      </c>
      <c r="AE83" s="2">
        <v>1.76586946518649</v>
      </c>
      <c r="AF83" s="2">
        <v>2.0348039396408493</v>
      </c>
      <c r="AG83" s="2">
        <v>0.6175109284991931</v>
      </c>
      <c r="AH83" s="2">
        <v>-0.5894971678569136</v>
      </c>
      <c r="AI83" s="2">
        <v>1.748265304115731</v>
      </c>
      <c r="AJ83" s="2">
        <v>0.7385561083911744</v>
      </c>
      <c r="AK83" s="2">
        <v>0.6026022317932502</v>
      </c>
      <c r="AL83" s="2">
        <v>0.5377127656474567</v>
      </c>
      <c r="AM83" s="2">
        <v>0.9130127434470533</v>
      </c>
      <c r="AN83" s="2">
        <v>0.6832594028411241</v>
      </c>
      <c r="AO83" s="2">
        <v>-0.16119766906953373</v>
      </c>
      <c r="AP83" s="2">
        <v>2.1098690051295326</v>
      </c>
      <c r="AQ83" s="2">
        <v>0.6865795692082174</v>
      </c>
      <c r="AR83" s="2">
        <v>1.5837863028166084</v>
      </c>
      <c r="AS83" s="2">
        <v>1.3297453687275183</v>
      </c>
      <c r="AT83" s="2">
        <v>2.623026381062481</v>
      </c>
      <c r="AU83" s="2">
        <v>1.2000172154273578</v>
      </c>
      <c r="AV83" s="2">
        <v>1.2183084668688033</v>
      </c>
      <c r="AW83" s="2">
        <v>3.0441190960238136</v>
      </c>
      <c r="AX83" s="2">
        <v>1.9806612967413166</v>
      </c>
      <c r="AY83" s="2">
        <v>0.9010136106338841</v>
      </c>
      <c r="AZ83" s="2">
        <v>0.25265129625757166</v>
      </c>
      <c r="BA83" s="2">
        <v>-0.47941134253222933</v>
      </c>
      <c r="BB83" s="2">
        <v>-2.706603390725647</v>
      </c>
      <c r="BC83" s="2">
        <v>-3.5328935318179866</v>
      </c>
      <c r="BD83" s="2">
        <v>-5.346253896622177</v>
      </c>
      <c r="BE83" s="2">
        <v>-0.6122096038124264</v>
      </c>
      <c r="BF83" s="2">
        <v>1.8474202223304574</v>
      </c>
      <c r="BG83" s="2">
        <v>4.334910817434075</v>
      </c>
      <c r="BH83" s="2">
        <v>2.720436016445792</v>
      </c>
      <c r="BI83" s="2" t="s">
        <v>63</v>
      </c>
    </row>
    <row r="84" spans="1:61" ht="12.75">
      <c r="A84" s="6" t="s">
        <v>48</v>
      </c>
      <c r="B84" s="2">
        <v>1.5647043323300678</v>
      </c>
      <c r="C84" s="2">
        <v>1.5996608859705437</v>
      </c>
      <c r="D84" s="2">
        <v>1.6762848982925498</v>
      </c>
      <c r="E84" s="2">
        <v>1.8372692745472807</v>
      </c>
      <c r="F84" s="2">
        <v>1.6305304965658716</v>
      </c>
      <c r="G84" s="2">
        <v>1.9762349219287199</v>
      </c>
      <c r="H84" s="2">
        <v>2.3849561931536956</v>
      </c>
      <c r="I84" s="2">
        <v>2.1656091939477604</v>
      </c>
      <c r="J84" s="2">
        <v>2.605495491997602</v>
      </c>
      <c r="K84" s="2">
        <v>2.880181759244128</v>
      </c>
      <c r="L84" s="2">
        <v>3.1943245589913283</v>
      </c>
      <c r="M84" s="2">
        <v>2.987528004163511</v>
      </c>
      <c r="N84" s="2">
        <v>2.8096229127447776</v>
      </c>
      <c r="O84" s="2">
        <v>3.1170318699237103</v>
      </c>
      <c r="P84" s="2">
        <v>2.7260308757986107</v>
      </c>
      <c r="Q84" s="2">
        <v>2.3437564121220804</v>
      </c>
      <c r="R84" s="2">
        <v>2.7712972692754585</v>
      </c>
      <c r="S84" s="2">
        <v>2.4334897208479274</v>
      </c>
      <c r="T84" s="2">
        <v>3.7195526982038736</v>
      </c>
      <c r="U84" s="2">
        <v>2.8663341762991434</v>
      </c>
      <c r="V84" s="2">
        <v>2.9346852536181514</v>
      </c>
      <c r="W84" s="2">
        <v>3.3215226176561625</v>
      </c>
      <c r="X84" s="2">
        <v>3.0310845557724866</v>
      </c>
      <c r="Y84" s="2">
        <v>2.5390688694972523</v>
      </c>
      <c r="Z84" s="2">
        <v>2.3848654731038685</v>
      </c>
      <c r="AA84" s="2">
        <v>2.3902630585692397</v>
      </c>
      <c r="AB84" s="2">
        <v>2.5851586885940243</v>
      </c>
      <c r="AC84" s="2">
        <v>2.046932540054425</v>
      </c>
      <c r="AD84" s="2">
        <v>1.732462590073244</v>
      </c>
      <c r="AE84" s="2">
        <v>1.8808004075416684</v>
      </c>
      <c r="AF84" s="2">
        <v>2.40922022363413</v>
      </c>
      <c r="AG84" s="2">
        <v>2.659508982936938</v>
      </c>
      <c r="AH84" s="2">
        <v>2.4648345138276286</v>
      </c>
      <c r="AI84" s="2">
        <v>2.8270335475700685</v>
      </c>
      <c r="AJ84" s="2">
        <v>2.360728453336119</v>
      </c>
      <c r="AK84" s="2">
        <v>2.7506019781750037</v>
      </c>
      <c r="AL84" s="2">
        <v>2.8439972644172564</v>
      </c>
      <c r="AM84" s="2">
        <v>3.2585835485862016</v>
      </c>
      <c r="AN84" s="2">
        <v>3.283259634844264</v>
      </c>
      <c r="AO84" s="2">
        <v>2.9124070434392944</v>
      </c>
      <c r="AP84" s="2">
        <v>3.465310651611624</v>
      </c>
      <c r="AQ84" s="2">
        <v>3.4077682204213007</v>
      </c>
      <c r="AR84" s="2">
        <v>2.6983424204110698</v>
      </c>
      <c r="AS84" s="2">
        <v>2.4300142766485138</v>
      </c>
      <c r="AT84" s="2">
        <v>1.5591978837486904</v>
      </c>
      <c r="AU84" s="2">
        <v>1.1844306710981916</v>
      </c>
      <c r="AV84" s="2">
        <v>1.417487804700887</v>
      </c>
      <c r="AW84" s="2">
        <v>1.3836237527786666</v>
      </c>
      <c r="AX84" s="2">
        <v>1.70299748181447</v>
      </c>
      <c r="AY84" s="2">
        <v>1.9655191481208243</v>
      </c>
      <c r="AZ84" s="2">
        <v>2.23198842664905</v>
      </c>
      <c r="BA84" s="2">
        <v>2.4775082958699755</v>
      </c>
      <c r="BB84" s="2">
        <v>2.8129644164696264</v>
      </c>
      <c r="BC84" s="2">
        <v>4.233174467592406</v>
      </c>
      <c r="BD84" s="2">
        <v>6.618991125704868</v>
      </c>
      <c r="BE84" s="2">
        <v>4.6538002850662465</v>
      </c>
      <c r="BF84" s="2">
        <v>3.5833259026271027</v>
      </c>
      <c r="BG84" s="2">
        <v>3.9306798225767206</v>
      </c>
      <c r="BH84" s="2">
        <v>4.1021099985147105</v>
      </c>
      <c r="BI84" s="2" t="s">
        <v>63</v>
      </c>
    </row>
    <row r="85" spans="1:61" ht="12.75">
      <c r="A85" s="6" t="s">
        <v>49</v>
      </c>
      <c r="B85" s="2">
        <v>3.507066380245031</v>
      </c>
      <c r="C85" s="2">
        <v>3.541854955169445</v>
      </c>
      <c r="D85" s="2">
        <v>2.8780567918892332</v>
      </c>
      <c r="E85" s="2">
        <v>3.7666941513914685</v>
      </c>
      <c r="F85" s="2">
        <v>3.4079013733316157</v>
      </c>
      <c r="G85" s="2">
        <v>3.5696844914575303</v>
      </c>
      <c r="H85" s="2">
        <v>4.360317471629276</v>
      </c>
      <c r="I85" s="2">
        <v>3.5720311947938854</v>
      </c>
      <c r="J85" s="2">
        <v>3.7057971297817778</v>
      </c>
      <c r="K85" s="2">
        <v>3.81172027520366</v>
      </c>
      <c r="L85" s="2">
        <v>3.65371047191417</v>
      </c>
      <c r="M85" s="2">
        <v>3.4069518893715465</v>
      </c>
      <c r="N85" s="2">
        <v>3.3202126192234522</v>
      </c>
      <c r="O85" s="2">
        <v>3.600032988870223</v>
      </c>
      <c r="P85" s="2">
        <v>3.599400279287751</v>
      </c>
      <c r="Q85" s="2">
        <v>3.279701755984831</v>
      </c>
      <c r="R85" s="2">
        <v>3.4441869184562974</v>
      </c>
      <c r="S85" s="2">
        <v>3.6056377523014818</v>
      </c>
      <c r="T85" s="2">
        <v>3.238357482626241</v>
      </c>
      <c r="U85" s="2">
        <v>3.613202411650832</v>
      </c>
      <c r="V85" s="2">
        <v>3.156777859123068</v>
      </c>
      <c r="W85" s="2">
        <v>3.3580526872700864</v>
      </c>
      <c r="X85" s="2">
        <v>2.9668466754848706</v>
      </c>
      <c r="Y85" s="2">
        <v>4.04168551262914</v>
      </c>
      <c r="Z85" s="2">
        <v>3.6515378502870712</v>
      </c>
      <c r="AA85" s="2">
        <v>4.187038892139559</v>
      </c>
      <c r="AB85" s="2">
        <v>3.2528703515998405</v>
      </c>
      <c r="AC85" s="2">
        <v>4.135511090703585</v>
      </c>
      <c r="AD85" s="2">
        <v>3.1995078662824077</v>
      </c>
      <c r="AE85" s="2">
        <v>2.946914444232365</v>
      </c>
      <c r="AF85" s="2">
        <v>3.5552470993217367</v>
      </c>
      <c r="AG85" s="2">
        <v>4.2416825882352365</v>
      </c>
      <c r="AH85" s="2">
        <v>3.6920208789120132</v>
      </c>
      <c r="AI85" s="2">
        <v>3.6054259696677597</v>
      </c>
      <c r="AJ85" s="2">
        <v>3.412089288555504</v>
      </c>
      <c r="AK85" s="2">
        <v>4.54898922812551</v>
      </c>
      <c r="AL85" s="2">
        <v>3.3830667440995543</v>
      </c>
      <c r="AM85" s="2">
        <v>4.08095002189231</v>
      </c>
      <c r="AN85" s="2">
        <v>3.7716595101577006</v>
      </c>
      <c r="AO85" s="2">
        <v>3.4847088283091754</v>
      </c>
      <c r="AP85" s="2">
        <v>3.5969438703643957</v>
      </c>
      <c r="AQ85" s="2">
        <v>3.9800389397653975</v>
      </c>
      <c r="AR85" s="2">
        <v>3.6058847900772397</v>
      </c>
      <c r="AS85" s="2">
        <v>3.6594981580808654</v>
      </c>
      <c r="AT85" s="2">
        <v>2.824847898058603</v>
      </c>
      <c r="AU85" s="2">
        <v>1.95575125355696</v>
      </c>
      <c r="AV85" s="2">
        <v>2.6719178244836654</v>
      </c>
      <c r="AW85" s="2">
        <v>3.5246161567256022</v>
      </c>
      <c r="AX85" s="2">
        <v>2.589706145216772</v>
      </c>
      <c r="AY85" s="2">
        <v>2.811104540232038</v>
      </c>
      <c r="AZ85" s="2">
        <v>3.332412244019356</v>
      </c>
      <c r="BA85" s="2">
        <v>2.89500728301216</v>
      </c>
      <c r="BB85" s="2">
        <v>3.434624729303223</v>
      </c>
      <c r="BC85" s="2">
        <v>3.414316635103233</v>
      </c>
      <c r="BD85" s="2">
        <v>3.948493297483351</v>
      </c>
      <c r="BE85" s="2">
        <v>3.8813847128290955</v>
      </c>
      <c r="BF85" s="2">
        <v>3.414020543270094</v>
      </c>
      <c r="BG85" s="2">
        <v>4.186542876331116</v>
      </c>
      <c r="BH85" s="2">
        <v>3.8794143318325496</v>
      </c>
      <c r="BI85" s="2" t="s">
        <v>63</v>
      </c>
    </row>
    <row r="86" spans="1:61" ht="12.75">
      <c r="A86" s="6" t="s">
        <v>50</v>
      </c>
      <c r="B86" s="2">
        <v>1.9423620479149626</v>
      </c>
      <c r="C86" s="2">
        <v>1.942194069198901</v>
      </c>
      <c r="D86" s="2">
        <v>1.2017718935966841</v>
      </c>
      <c r="E86" s="2">
        <v>1.9294248768441877</v>
      </c>
      <c r="F86" s="2">
        <v>1.7773708767657441</v>
      </c>
      <c r="G86" s="2">
        <v>1.5934495695288111</v>
      </c>
      <c r="H86" s="2">
        <v>1.97536127847558</v>
      </c>
      <c r="I86" s="2">
        <v>1.4064220008461248</v>
      </c>
      <c r="J86" s="2">
        <v>1.100301637784176</v>
      </c>
      <c r="K86" s="2">
        <v>0.931538515959532</v>
      </c>
      <c r="L86" s="2">
        <v>0.45938591292284253</v>
      </c>
      <c r="M86" s="2">
        <v>0.41942388520803514</v>
      </c>
      <c r="N86" s="2">
        <v>0.5105897064786744</v>
      </c>
      <c r="O86" s="2">
        <v>0.48300111894651276</v>
      </c>
      <c r="P86" s="2">
        <v>0.8733694034891403</v>
      </c>
      <c r="Q86" s="2">
        <v>0.9359453438627504</v>
      </c>
      <c r="R86" s="2">
        <v>0.6728896491808393</v>
      </c>
      <c r="S86" s="2">
        <v>1.1721480314535546</v>
      </c>
      <c r="T86" s="2">
        <v>-0.48119521557763234</v>
      </c>
      <c r="U86" s="2">
        <v>0.7468682353516884</v>
      </c>
      <c r="V86" s="2">
        <v>0.2220926055049165</v>
      </c>
      <c r="W86" s="2">
        <v>0.03653006961392453</v>
      </c>
      <c r="X86" s="2">
        <v>-0.06423788028761634</v>
      </c>
      <c r="Y86" s="2">
        <v>1.502616643131888</v>
      </c>
      <c r="Z86" s="2">
        <v>1.2666723771832025</v>
      </c>
      <c r="AA86" s="2">
        <v>1.7967758335703197</v>
      </c>
      <c r="AB86" s="2">
        <v>0.6677116630058159</v>
      </c>
      <c r="AC86" s="2">
        <v>2.08857855064916</v>
      </c>
      <c r="AD86" s="2">
        <v>1.4670452762091637</v>
      </c>
      <c r="AE86" s="2">
        <v>1.0661140366906965</v>
      </c>
      <c r="AF86" s="2">
        <v>1.1460268756876066</v>
      </c>
      <c r="AG86" s="2">
        <v>1.5821736052982986</v>
      </c>
      <c r="AH86" s="2">
        <v>1.2271863650843848</v>
      </c>
      <c r="AI86" s="2">
        <v>0.7783924220976906</v>
      </c>
      <c r="AJ86" s="2">
        <v>1.051360835219385</v>
      </c>
      <c r="AK86" s="2">
        <v>1.7983872499505065</v>
      </c>
      <c r="AL86" s="2">
        <v>0.5390694796822986</v>
      </c>
      <c r="AM86" s="2">
        <v>0.8223664733061078</v>
      </c>
      <c r="AN86" s="2">
        <v>0.4883998753134374</v>
      </c>
      <c r="AO86" s="2">
        <v>0.5723017848698807</v>
      </c>
      <c r="AP86" s="2">
        <v>0.1316332187527713</v>
      </c>
      <c r="AQ86" s="2">
        <v>0.5722707193440975</v>
      </c>
      <c r="AR86" s="2">
        <v>0.9075423696661702</v>
      </c>
      <c r="AS86" s="2">
        <v>1.2294838814323517</v>
      </c>
      <c r="AT86" s="2">
        <v>1.2656500143099128</v>
      </c>
      <c r="AU86" s="2">
        <v>0.7713205824587684</v>
      </c>
      <c r="AV86" s="2">
        <v>1.2544300197827782</v>
      </c>
      <c r="AW86" s="2">
        <v>2.1409924039469357</v>
      </c>
      <c r="AX86" s="2">
        <v>0.8867086634023023</v>
      </c>
      <c r="AY86" s="2">
        <v>0.8455853921112136</v>
      </c>
      <c r="AZ86" s="2">
        <v>1.1004238173703056</v>
      </c>
      <c r="BA86" s="2">
        <v>0.4174989871421843</v>
      </c>
      <c r="BB86" s="2">
        <v>0.6216603128335966</v>
      </c>
      <c r="BC86" s="2">
        <v>-0.8188578324891721</v>
      </c>
      <c r="BD86" s="2">
        <v>-2.6704978282215173</v>
      </c>
      <c r="BE86" s="2">
        <v>-0.7724155722371515</v>
      </c>
      <c r="BF86" s="2">
        <v>-0.1693053593570089</v>
      </c>
      <c r="BG86" s="2">
        <v>0.2558630537543959</v>
      </c>
      <c r="BH86" s="2">
        <v>-0.2226956666821602</v>
      </c>
      <c r="BI86" s="2" t="s">
        <v>63</v>
      </c>
    </row>
    <row r="87" spans="1:61" ht="12.75">
      <c r="A87" s="6" t="s">
        <v>51</v>
      </c>
      <c r="B87" s="2">
        <v>44.95744473065832</v>
      </c>
      <c r="C87" s="2">
        <v>44.51944493693064</v>
      </c>
      <c r="D87" s="2">
        <v>43.249447058031116</v>
      </c>
      <c r="E87" s="2">
        <v>46.12191518678168</v>
      </c>
      <c r="F87" s="2">
        <v>47.98154770746594</v>
      </c>
      <c r="G87" s="2">
        <v>51.20352413134837</v>
      </c>
      <c r="H87" s="2">
        <v>55.00209578151142</v>
      </c>
      <c r="I87" s="2">
        <v>53.65010083468472</v>
      </c>
      <c r="J87" s="2">
        <v>60.18663246204674</v>
      </c>
      <c r="K87" s="2">
        <v>59.60861643839532</v>
      </c>
      <c r="L87" s="2">
        <v>59.1412349205407</v>
      </c>
      <c r="M87" s="2">
        <v>59.72348326655471</v>
      </c>
      <c r="N87" s="2">
        <v>60.62431117273705</v>
      </c>
      <c r="O87" s="2">
        <v>61.02672701143001</v>
      </c>
      <c r="P87" s="2">
        <v>60.45918486207462</v>
      </c>
      <c r="Q87" s="2">
        <v>59.842806785171824</v>
      </c>
      <c r="R87" s="2">
        <v>59.06732378639061</v>
      </c>
      <c r="S87" s="2">
        <v>58.86808891148308</v>
      </c>
      <c r="T87" s="2">
        <v>59.49682359195956</v>
      </c>
      <c r="U87" s="2">
        <v>58.11346031490621</v>
      </c>
      <c r="V87" s="2">
        <v>57.877870463098766</v>
      </c>
      <c r="W87" s="2">
        <v>57.581898760488414</v>
      </c>
      <c r="X87" s="2">
        <v>58.33752617960491</v>
      </c>
      <c r="Y87" s="2">
        <v>57.330367545405764</v>
      </c>
      <c r="Z87" s="2">
        <v>57.980609124994835</v>
      </c>
      <c r="AA87" s="2">
        <v>59.75117440950191</v>
      </c>
      <c r="AB87" s="2">
        <v>57.77359002641069</v>
      </c>
      <c r="AC87" s="2">
        <v>58.23102386131327</v>
      </c>
      <c r="AD87" s="2">
        <v>57.27631865059656</v>
      </c>
      <c r="AE87" s="2">
        <v>54.74373570381363</v>
      </c>
      <c r="AF87" s="2">
        <v>58.33166701499496</v>
      </c>
      <c r="AG87" s="2">
        <v>60.05185142239944</v>
      </c>
      <c r="AH87" s="2">
        <v>61.72761330005109</v>
      </c>
      <c r="AI87" s="2">
        <v>61.645907750279875</v>
      </c>
      <c r="AJ87" s="2">
        <v>62.50990757992037</v>
      </c>
      <c r="AK87" s="2">
        <v>63.07652647992922</v>
      </c>
      <c r="AL87" s="2">
        <v>63.60731954373192</v>
      </c>
      <c r="AM87" s="2">
        <v>65.70601623293446</v>
      </c>
      <c r="AN87" s="2">
        <v>66.53567805391987</v>
      </c>
      <c r="AO87" s="2">
        <v>67.33233629020485</v>
      </c>
      <c r="AP87" s="2">
        <v>68.33178915335341</v>
      </c>
      <c r="AQ87" s="2">
        <v>69.08131161221036</v>
      </c>
      <c r="AR87" s="2">
        <v>68.39656568158615</v>
      </c>
      <c r="AS87" s="2">
        <v>67.62083300216376</v>
      </c>
      <c r="AT87" s="2">
        <v>62.24309181582988</v>
      </c>
      <c r="AU87" s="2">
        <v>50.44126323959175</v>
      </c>
      <c r="AV87" s="2">
        <v>58.509554425306746</v>
      </c>
      <c r="AW87" s="2">
        <v>57.90463627938517</v>
      </c>
      <c r="AX87" s="2">
        <v>62.01971500800857</v>
      </c>
      <c r="AY87" s="2">
        <v>66.0220097039967</v>
      </c>
      <c r="AZ87" s="2">
        <v>68.6378028501899</v>
      </c>
      <c r="BA87" s="2">
        <v>77.05607551052375</v>
      </c>
      <c r="BB87" s="2">
        <v>87.65683338300377</v>
      </c>
      <c r="BC87" s="2">
        <v>94.78737033610321</v>
      </c>
      <c r="BD87" s="2">
        <v>105.63491647514951</v>
      </c>
      <c r="BE87" s="2">
        <v>97.43429017726467</v>
      </c>
      <c r="BF87" s="2">
        <v>85.77727153775369</v>
      </c>
      <c r="BG87" s="2">
        <v>87.44536746018242</v>
      </c>
      <c r="BH87" s="2">
        <v>86.46528964387075</v>
      </c>
      <c r="BI87" s="2" t="s">
        <v>63</v>
      </c>
    </row>
    <row r="88" spans="1:61" ht="12.75">
      <c r="A88" s="6" t="s">
        <v>52</v>
      </c>
      <c r="B88" s="2">
        <v>36.887503839090115</v>
      </c>
      <c r="C88" s="2">
        <v>38.088430506470935</v>
      </c>
      <c r="D88" s="2">
        <v>38.34188249013851</v>
      </c>
      <c r="E88" s="2">
        <v>38.31114691538996</v>
      </c>
      <c r="F88" s="2">
        <v>40.72409132635446</v>
      </c>
      <c r="G88" s="2">
        <v>43.82918077581354</v>
      </c>
      <c r="H88" s="2">
        <v>45.27078989008566</v>
      </c>
      <c r="I88" s="2">
        <v>45.7154257315686</v>
      </c>
      <c r="J88" s="2">
        <v>46.96265072735746</v>
      </c>
      <c r="K88" s="2">
        <v>47.01267384063374</v>
      </c>
      <c r="L88" s="2">
        <v>47.593422814828834</v>
      </c>
      <c r="M88" s="2">
        <v>49.86272711009765</v>
      </c>
      <c r="N88" s="2">
        <v>51.728905936823985</v>
      </c>
      <c r="O88" s="2">
        <v>50.781751972469436</v>
      </c>
      <c r="P88" s="2">
        <v>52.54052190507213</v>
      </c>
      <c r="Q88" s="2">
        <v>52.187783604151825</v>
      </c>
      <c r="R88" s="2">
        <v>51.31838827462393</v>
      </c>
      <c r="S88" s="2">
        <v>50.45041960274502</v>
      </c>
      <c r="T88" s="2">
        <v>50.33902930439138</v>
      </c>
      <c r="U88" s="2">
        <v>50.68675483900754</v>
      </c>
      <c r="V88" s="2">
        <v>49.69817920722318</v>
      </c>
      <c r="W88" s="2">
        <v>49.317993546333845</v>
      </c>
      <c r="X88" s="2">
        <v>50.00183913970739</v>
      </c>
      <c r="Y88" s="2">
        <v>51.93967324505943</v>
      </c>
      <c r="Z88" s="2">
        <v>53.18321142365097</v>
      </c>
      <c r="AA88" s="2">
        <v>54.97066421538285</v>
      </c>
      <c r="AB88" s="2">
        <v>53.01110288823055</v>
      </c>
      <c r="AC88" s="2">
        <v>53.318333751430664</v>
      </c>
      <c r="AD88" s="2">
        <v>52.258092483308864</v>
      </c>
      <c r="AE88" s="2">
        <v>50.627833526642235</v>
      </c>
      <c r="AF88" s="2">
        <v>51.60226217533203</v>
      </c>
      <c r="AG88" s="2">
        <v>53.84056079597169</v>
      </c>
      <c r="AH88" s="2">
        <v>53.059658259305536</v>
      </c>
      <c r="AI88" s="2">
        <v>55.287087231696326</v>
      </c>
      <c r="AJ88" s="2">
        <v>55.83571827130289</v>
      </c>
      <c r="AK88" s="2">
        <v>57.033390877481814</v>
      </c>
      <c r="AL88" s="2">
        <v>55.2360887686642</v>
      </c>
      <c r="AM88" s="2">
        <v>55.61804078416474</v>
      </c>
      <c r="AN88" s="2">
        <v>58.24355228973031</v>
      </c>
      <c r="AO88" s="2">
        <v>59.58152545347235</v>
      </c>
      <c r="AP88" s="2">
        <v>60.71623075132309</v>
      </c>
      <c r="AQ88" s="2">
        <v>61.111027967056316</v>
      </c>
      <c r="AR88" s="2">
        <v>59.630438674267715</v>
      </c>
      <c r="AS88" s="2">
        <v>59.05937706449173</v>
      </c>
      <c r="AT88" s="2">
        <v>54.32595261377323</v>
      </c>
      <c r="AU88" s="2">
        <v>37.858413725280805</v>
      </c>
      <c r="AV88" s="2">
        <v>48.18844303967313</v>
      </c>
      <c r="AW88" s="2">
        <v>52.88849816415312</v>
      </c>
      <c r="AX88" s="2">
        <v>53.48263366578756</v>
      </c>
      <c r="AY88" s="2">
        <v>55.23687059049483</v>
      </c>
      <c r="AZ88" s="2">
        <v>56.07853192488322</v>
      </c>
      <c r="BA88" s="2">
        <v>56.44122305988057</v>
      </c>
      <c r="BB88" s="2">
        <v>61.05873202994781</v>
      </c>
      <c r="BC88" s="2">
        <v>62.25009541707007</v>
      </c>
      <c r="BD88" s="2">
        <v>66.51432073196742</v>
      </c>
      <c r="BE88" s="2">
        <v>69.18906668163001</v>
      </c>
      <c r="BF88" s="2">
        <v>65.23463541196439</v>
      </c>
      <c r="BG88" s="2">
        <v>69.13255582860599</v>
      </c>
      <c r="BH88" s="2">
        <v>67.09637233088365</v>
      </c>
      <c r="BI88" s="2" t="s">
        <v>63</v>
      </c>
    </row>
    <row r="89" spans="1:61" ht="12.75">
      <c r="A89" s="6" t="s">
        <v>53</v>
      </c>
      <c r="B89" s="2">
        <v>-8.069940891568207</v>
      </c>
      <c r="C89" s="2">
        <v>-6.431014430459707</v>
      </c>
      <c r="D89" s="2">
        <v>-4.907564567892601</v>
      </c>
      <c r="E89" s="2">
        <v>-7.810768271391717</v>
      </c>
      <c r="F89" s="2">
        <v>-7.257456381111479</v>
      </c>
      <c r="G89" s="2">
        <v>-7.374343355534822</v>
      </c>
      <c r="H89" s="2">
        <v>-9.731305891425773</v>
      </c>
      <c r="I89" s="2">
        <v>-7.9346751031161205</v>
      </c>
      <c r="J89" s="2">
        <v>-13.223981734689279</v>
      </c>
      <c r="K89" s="2">
        <v>-12.595942597761589</v>
      </c>
      <c r="L89" s="2">
        <v>-11.547812105711861</v>
      </c>
      <c r="M89" s="2">
        <v>-9.860756156457057</v>
      </c>
      <c r="N89" s="2">
        <v>-8.895405235913069</v>
      </c>
      <c r="O89" s="2">
        <v>-10.244975038960579</v>
      </c>
      <c r="P89" s="2">
        <v>-7.918662957002486</v>
      </c>
      <c r="Q89" s="2">
        <v>-7.6550231810200025</v>
      </c>
      <c r="R89" s="2">
        <v>-7.748935511766689</v>
      </c>
      <c r="S89" s="2">
        <v>-8.417669308738049</v>
      </c>
      <c r="T89" s="2">
        <v>-9.15779428756818</v>
      </c>
      <c r="U89" s="2">
        <v>-7.426705475898674</v>
      </c>
      <c r="V89" s="2">
        <v>-8.17969125587559</v>
      </c>
      <c r="W89" s="2">
        <v>-8.263905214154565</v>
      </c>
      <c r="X89" s="2">
        <v>-8.335687039897511</v>
      </c>
      <c r="Y89" s="2">
        <v>-5.390694300346342</v>
      </c>
      <c r="Z89" s="2">
        <v>-4.797397701343882</v>
      </c>
      <c r="AA89" s="2">
        <v>-4.780510194119055</v>
      </c>
      <c r="AB89" s="2">
        <v>-4.7624871381801315</v>
      </c>
      <c r="AC89" s="2">
        <v>-4.912690109882602</v>
      </c>
      <c r="AD89" s="2">
        <v>-5.0182261672876844</v>
      </c>
      <c r="AE89" s="2">
        <v>-4.115902177171396</v>
      </c>
      <c r="AF89" s="2">
        <v>-6.729404839662934</v>
      </c>
      <c r="AG89" s="2">
        <v>-6.211290626427744</v>
      </c>
      <c r="AH89" s="2">
        <v>-8.667955040745547</v>
      </c>
      <c r="AI89" s="2">
        <v>-6.358820518583536</v>
      </c>
      <c r="AJ89" s="2">
        <v>-6.674189308617478</v>
      </c>
      <c r="AK89" s="2">
        <v>-6.043135602447404</v>
      </c>
      <c r="AL89" s="2">
        <v>-8.37123077506771</v>
      </c>
      <c r="AM89" s="2">
        <v>-10.087975448769729</v>
      </c>
      <c r="AN89" s="2">
        <v>-8.292125764189553</v>
      </c>
      <c r="AO89" s="2">
        <v>-7.750810836732497</v>
      </c>
      <c r="AP89" s="2">
        <v>-7.615558402030325</v>
      </c>
      <c r="AQ89" s="2">
        <v>-7.970283645154046</v>
      </c>
      <c r="AR89" s="2">
        <v>-8.766127007318431</v>
      </c>
      <c r="AS89" s="2">
        <v>-8.561455937672042</v>
      </c>
      <c r="AT89" s="2">
        <v>-7.91713920205666</v>
      </c>
      <c r="AU89" s="2">
        <v>-12.582849514310945</v>
      </c>
      <c r="AV89" s="2">
        <v>-10.321111385633612</v>
      </c>
      <c r="AW89" s="2">
        <v>-5.016138115232047</v>
      </c>
      <c r="AX89" s="2">
        <v>-8.537081342221013</v>
      </c>
      <c r="AY89" s="2">
        <v>-10.78513911350189</v>
      </c>
      <c r="AZ89" s="2">
        <v>-12.559270925306672</v>
      </c>
      <c r="BA89" s="2">
        <v>-20.61485245064317</v>
      </c>
      <c r="BB89" s="2">
        <v>-26.59810135305597</v>
      </c>
      <c r="BC89" s="2">
        <v>-32.53727491903314</v>
      </c>
      <c r="BD89" s="2">
        <v>-39.120595743182115</v>
      </c>
      <c r="BE89" s="2">
        <v>-28.245223495634665</v>
      </c>
      <c r="BF89" s="2">
        <v>-20.5426361257893</v>
      </c>
      <c r="BG89" s="2">
        <v>-18.312811631576448</v>
      </c>
      <c r="BH89" s="2">
        <v>-19.368917312987108</v>
      </c>
      <c r="BI89" s="2" t="s">
        <v>63</v>
      </c>
    </row>
    <row r="90" spans="1:61" ht="12.75">
      <c r="A90" s="6" t="s">
        <v>54</v>
      </c>
      <c r="B90" s="2">
        <v>9.510974016834256</v>
      </c>
      <c r="C90" s="2">
        <v>9.030916741860176</v>
      </c>
      <c r="D90" s="2">
        <v>7.917250470305962</v>
      </c>
      <c r="E90" s="2">
        <v>8.20575886106665</v>
      </c>
      <c r="F90" s="2">
        <v>8.68282596278003</v>
      </c>
      <c r="G90" s="2">
        <v>8.883753251130592</v>
      </c>
      <c r="H90" s="2">
        <v>9.886409688003168</v>
      </c>
      <c r="I90" s="2">
        <v>10.32717896204291</v>
      </c>
      <c r="J90" s="2">
        <v>10.715412399137124</v>
      </c>
      <c r="K90" s="2">
        <v>10.550284717664136</v>
      </c>
      <c r="L90" s="2">
        <v>10.570615892126535</v>
      </c>
      <c r="M90" s="2">
        <v>10.38852393737562</v>
      </c>
      <c r="N90" s="2">
        <v>11.546337134770932</v>
      </c>
      <c r="O90" s="2">
        <v>11.998125161120933</v>
      </c>
      <c r="P90" s="2">
        <v>11.755648432830254</v>
      </c>
      <c r="Q90" s="2">
        <v>11.11921505436473</v>
      </c>
      <c r="R90" s="2">
        <v>10.704406632026195</v>
      </c>
      <c r="S90" s="2">
        <v>11.342673254886126</v>
      </c>
      <c r="T90" s="2">
        <v>11.567349570512448</v>
      </c>
      <c r="U90" s="2">
        <v>11.499044361986678</v>
      </c>
      <c r="V90" s="2">
        <v>10.87422732263129</v>
      </c>
      <c r="W90" s="2">
        <v>10.548405120216255</v>
      </c>
      <c r="X90" s="2">
        <v>11.452169662063785</v>
      </c>
      <c r="Y90" s="2">
        <v>10.582667508479393</v>
      </c>
      <c r="Z90" s="2">
        <v>11.646151365055037</v>
      </c>
      <c r="AA90" s="2">
        <v>12.733755487303103</v>
      </c>
      <c r="AB90" s="2">
        <v>11.349862318943828</v>
      </c>
      <c r="AC90" s="2">
        <v>11.571839053304517</v>
      </c>
      <c r="AD90" s="2">
        <v>12.532277501719774</v>
      </c>
      <c r="AE90" s="2">
        <v>11.572597489131132</v>
      </c>
      <c r="AF90" s="2">
        <v>11.525494609344506</v>
      </c>
      <c r="AG90" s="2">
        <v>12.597967342594151</v>
      </c>
      <c r="AH90" s="2">
        <v>12.547372430478644</v>
      </c>
      <c r="AI90" s="2">
        <v>11.599014381243382</v>
      </c>
      <c r="AJ90" s="2">
        <v>12.43193577340179</v>
      </c>
      <c r="AK90" s="2">
        <v>11.937258283478588</v>
      </c>
      <c r="AL90" s="2">
        <v>11.614334543956227</v>
      </c>
      <c r="AM90" s="2">
        <v>12.63592119353137</v>
      </c>
      <c r="AN90" s="2">
        <v>12.564679017722996</v>
      </c>
      <c r="AO90" s="2">
        <v>12.668184924986093</v>
      </c>
      <c r="AP90" s="2">
        <v>12.82501075035207</v>
      </c>
      <c r="AQ90" s="2">
        <v>13.380395020210624</v>
      </c>
      <c r="AR90" s="2">
        <v>12.577285114527228</v>
      </c>
      <c r="AS90" s="2">
        <v>13.151992656879877</v>
      </c>
      <c r="AT90" s="2">
        <v>13.601382225548083</v>
      </c>
      <c r="AU90" s="2">
        <v>8.800362480751563</v>
      </c>
      <c r="AV90" s="2">
        <v>10.086064544294045</v>
      </c>
      <c r="AW90" s="2">
        <v>10.12909779709857</v>
      </c>
      <c r="AX90" s="2">
        <v>10.581294143635356</v>
      </c>
      <c r="AY90" s="2">
        <v>11.532216004504411</v>
      </c>
      <c r="AZ90" s="2">
        <v>12.074733267285916</v>
      </c>
      <c r="BA90" s="2">
        <v>13.440968527063855</v>
      </c>
      <c r="BB90" s="2">
        <v>16.991582099348744</v>
      </c>
      <c r="BC90" s="2">
        <v>19.443937368572787</v>
      </c>
      <c r="BD90" s="2">
        <v>21.969775266703166</v>
      </c>
      <c r="BE90" s="2">
        <v>20.01349408162021</v>
      </c>
      <c r="BF90" s="2">
        <v>17.726447831817378</v>
      </c>
      <c r="BG90" s="2">
        <v>16.977977746546582</v>
      </c>
      <c r="BH90" s="2">
        <v>16.86124534854393</v>
      </c>
      <c r="BI90" s="2" t="s">
        <v>63</v>
      </c>
    </row>
    <row r="91" spans="1:61" ht="12.75">
      <c r="A91" s="6" t="s">
        <v>55</v>
      </c>
      <c r="B91" s="2">
        <v>7.404205173121377</v>
      </c>
      <c r="C91" s="2">
        <v>7.271897946347547</v>
      </c>
      <c r="D91" s="2">
        <v>8.03308918351472</v>
      </c>
      <c r="E91" s="2">
        <v>7.294206810105931</v>
      </c>
      <c r="F91" s="2">
        <v>8.441822999578283</v>
      </c>
      <c r="G91" s="2">
        <v>9.676732047502005</v>
      </c>
      <c r="H91" s="2">
        <v>8.632908419360493</v>
      </c>
      <c r="I91" s="2">
        <v>8.435793267517617</v>
      </c>
      <c r="J91" s="2">
        <v>8.994954952741944</v>
      </c>
      <c r="K91" s="2">
        <v>8.915804479377885</v>
      </c>
      <c r="L91" s="2">
        <v>9.30217201789697</v>
      </c>
      <c r="M91" s="2">
        <v>10.10176957002072</v>
      </c>
      <c r="N91" s="2">
        <v>10.569774146958547</v>
      </c>
      <c r="O91" s="2">
        <v>10.580366728296434</v>
      </c>
      <c r="P91" s="2">
        <v>10.587173304808156</v>
      </c>
      <c r="Q91" s="2">
        <v>10.463693481065725</v>
      </c>
      <c r="R91" s="2">
        <v>10.69869339830097</v>
      </c>
      <c r="S91" s="2">
        <v>10.85764831240644</v>
      </c>
      <c r="T91" s="2">
        <v>10.812451860505869</v>
      </c>
      <c r="U91" s="2">
        <v>10.849976673830104</v>
      </c>
      <c r="V91" s="2">
        <v>10.367195642260262</v>
      </c>
      <c r="W91" s="2">
        <v>10.482008794170648</v>
      </c>
      <c r="X91" s="2">
        <v>10.359283775882348</v>
      </c>
      <c r="Y91" s="2">
        <v>11.08469394803178</v>
      </c>
      <c r="Z91" s="2">
        <v>12.018113807839727</v>
      </c>
      <c r="AA91" s="2">
        <v>12.47197683910495</v>
      </c>
      <c r="AB91" s="2">
        <v>12.329346947800257</v>
      </c>
      <c r="AC91" s="2">
        <v>12.22856562988436</v>
      </c>
      <c r="AD91" s="2">
        <v>11.882518163668244</v>
      </c>
      <c r="AE91" s="2">
        <v>12.16020293982845</v>
      </c>
      <c r="AF91" s="2">
        <v>11.721974746509591</v>
      </c>
      <c r="AG91" s="2">
        <v>12.448483199612957</v>
      </c>
      <c r="AH91" s="2">
        <v>12.115439077082778</v>
      </c>
      <c r="AI91" s="2">
        <v>11.809444616434496</v>
      </c>
      <c r="AJ91" s="2">
        <v>12.72629754212738</v>
      </c>
      <c r="AK91" s="2">
        <v>12.698011976959057</v>
      </c>
      <c r="AL91" s="2">
        <v>13.92280566805652</v>
      </c>
      <c r="AM91" s="2">
        <v>12.500414488694576</v>
      </c>
      <c r="AN91" s="2">
        <v>13.13978835618064</v>
      </c>
      <c r="AO91" s="2">
        <v>14.72130857949772</v>
      </c>
      <c r="AP91" s="2">
        <v>14.42509195497599</v>
      </c>
      <c r="AQ91" s="2">
        <v>15.494674414729886</v>
      </c>
      <c r="AR91" s="2">
        <v>14.992507630121636</v>
      </c>
      <c r="AS91" s="2">
        <v>14.13353010695735</v>
      </c>
      <c r="AT91" s="2">
        <v>13.614287701681667</v>
      </c>
      <c r="AU91" s="2">
        <v>8.604849077853213</v>
      </c>
      <c r="AV91" s="2">
        <v>11.13051722837286</v>
      </c>
      <c r="AW91" s="2">
        <v>11.172512927705181</v>
      </c>
      <c r="AX91" s="2">
        <v>12.218091916884124</v>
      </c>
      <c r="AY91" s="2">
        <v>12.404248413338417</v>
      </c>
      <c r="AZ91" s="2">
        <v>13.073129828403081</v>
      </c>
      <c r="BA91" s="2">
        <v>13.310422317355874</v>
      </c>
      <c r="BB91" s="2">
        <v>15.881427530794678</v>
      </c>
      <c r="BC91" s="2">
        <v>16.88760420083933</v>
      </c>
      <c r="BD91" s="2">
        <v>16.215286288314395</v>
      </c>
      <c r="BE91" s="2">
        <v>17.038822038472738</v>
      </c>
      <c r="BF91" s="2">
        <v>15.870513605438308</v>
      </c>
      <c r="BG91" s="2">
        <v>15.140035409683929</v>
      </c>
      <c r="BH91" s="2">
        <v>15.549202430580364</v>
      </c>
      <c r="BI91" s="2" t="s">
        <v>63</v>
      </c>
    </row>
    <row r="92" spans="1:61" ht="12.75">
      <c r="A92" s="6" t="s">
        <v>56</v>
      </c>
      <c r="B92" s="2">
        <v>-2.1067688437128784</v>
      </c>
      <c r="C92" s="2">
        <v>-1.7590187955126293</v>
      </c>
      <c r="D92" s="2">
        <v>0.11583871320875687</v>
      </c>
      <c r="E92" s="2">
        <v>-0.9115520509607205</v>
      </c>
      <c r="F92" s="2">
        <v>-0.24100296320174447</v>
      </c>
      <c r="G92" s="2">
        <v>0.7929787963714139</v>
      </c>
      <c r="H92" s="2">
        <v>-1.2535012686426734</v>
      </c>
      <c r="I92" s="2">
        <v>-1.891385694525291</v>
      </c>
      <c r="J92" s="2">
        <v>-1.720457446395179</v>
      </c>
      <c r="K92" s="2">
        <v>-1.63448023828625</v>
      </c>
      <c r="L92" s="2">
        <v>-1.268443874229566</v>
      </c>
      <c r="M92" s="2">
        <v>-0.28675436735490073</v>
      </c>
      <c r="N92" s="2">
        <v>-0.9765629878123827</v>
      </c>
      <c r="O92" s="2">
        <v>-1.4177584328244994</v>
      </c>
      <c r="P92" s="2">
        <v>-1.1684751280221</v>
      </c>
      <c r="Q92" s="2">
        <v>-0.6555215732990036</v>
      </c>
      <c r="R92" s="2">
        <v>-0.005713233725227838</v>
      </c>
      <c r="S92" s="2">
        <v>-0.4850249424796857</v>
      </c>
      <c r="T92" s="2">
        <v>-0.7548977100065777</v>
      </c>
      <c r="U92" s="2">
        <v>-0.6490676881565732</v>
      </c>
      <c r="V92" s="2">
        <v>-0.507031680371028</v>
      </c>
      <c r="W92" s="2">
        <v>-0.0663963260456071</v>
      </c>
      <c r="X92" s="2">
        <v>-1.092885886181438</v>
      </c>
      <c r="Y92" s="2">
        <v>0.5020264395523891</v>
      </c>
      <c r="Z92" s="2">
        <v>0.37196244278469065</v>
      </c>
      <c r="AA92" s="2">
        <v>-0.26177864819815205</v>
      </c>
      <c r="AB92" s="2">
        <v>0.9794846288564308</v>
      </c>
      <c r="AC92" s="2">
        <v>0.6567265765798425</v>
      </c>
      <c r="AD92" s="2">
        <v>-0.6497593380515304</v>
      </c>
      <c r="AE92" s="2">
        <v>0.5876054506973178</v>
      </c>
      <c r="AF92" s="2">
        <v>0.19648013716508603</v>
      </c>
      <c r="AG92" s="2">
        <v>-0.14948414298119542</v>
      </c>
      <c r="AH92" s="2">
        <v>-0.43193335339586836</v>
      </c>
      <c r="AI92" s="2">
        <v>0.21043023519111329</v>
      </c>
      <c r="AJ92" s="2">
        <v>0.2943617687255883</v>
      </c>
      <c r="AK92" s="2">
        <v>0.7607536934804675</v>
      </c>
      <c r="AL92" s="2">
        <v>2.308471124100292</v>
      </c>
      <c r="AM92" s="2">
        <v>-0.13550670483679278</v>
      </c>
      <c r="AN92" s="2">
        <v>0.5751093384576443</v>
      </c>
      <c r="AO92" s="2">
        <v>2.0531236545116243</v>
      </c>
      <c r="AP92" s="2">
        <v>1.60008120462392</v>
      </c>
      <c r="AQ92" s="2">
        <v>2.114279394519259</v>
      </c>
      <c r="AR92" s="2">
        <v>2.4152225155944067</v>
      </c>
      <c r="AS92" s="2">
        <v>0.9815374500774761</v>
      </c>
      <c r="AT92" s="2">
        <v>0.012905476133583761</v>
      </c>
      <c r="AU92" s="2">
        <v>-0.19551340289834798</v>
      </c>
      <c r="AV92" s="2">
        <v>1.0444526840788153</v>
      </c>
      <c r="AW92" s="2">
        <v>1.0434151306066128</v>
      </c>
      <c r="AX92" s="2">
        <v>1.6367977732487675</v>
      </c>
      <c r="AY92" s="2">
        <v>0.8720324088340071</v>
      </c>
      <c r="AZ92" s="2">
        <v>0.9983965611171675</v>
      </c>
      <c r="BA92" s="2">
        <v>-0.13054620970798078</v>
      </c>
      <c r="BB92" s="2">
        <v>-1.110154568554065</v>
      </c>
      <c r="BC92" s="2">
        <v>-2.556333167733459</v>
      </c>
      <c r="BD92" s="2">
        <v>-5.7544889783887685</v>
      </c>
      <c r="BE92" s="2">
        <v>-2.974672043147473</v>
      </c>
      <c r="BF92" s="2">
        <v>-1.8559342263790712</v>
      </c>
      <c r="BG92" s="2">
        <v>-1.8379423368626513</v>
      </c>
      <c r="BH92" s="2">
        <v>-1.3120429179635658</v>
      </c>
      <c r="BI92" s="2" t="s">
        <v>63</v>
      </c>
    </row>
    <row r="93" spans="1:61" ht="12.75">
      <c r="A93" s="6" t="s">
        <v>57</v>
      </c>
      <c r="B93" s="2">
        <v>4.848410175494198</v>
      </c>
      <c r="C93" s="2">
        <v>5.255721364366011</v>
      </c>
      <c r="D93" s="2">
        <v>4.974406646749283</v>
      </c>
      <c r="E93" s="2">
        <v>4.989102205384343</v>
      </c>
      <c r="F93" s="2">
        <v>5.620830968232563</v>
      </c>
      <c r="G93" s="2">
        <v>5.562044326178559</v>
      </c>
      <c r="H93" s="2">
        <v>6.192309996865186</v>
      </c>
      <c r="I93" s="2">
        <v>6.316193313824104</v>
      </c>
      <c r="J93" s="2">
        <v>7.072861796163126</v>
      </c>
      <c r="K93" s="2">
        <v>6.503277079258058</v>
      </c>
      <c r="L93" s="2">
        <v>6.542875248808202</v>
      </c>
      <c r="M93" s="2">
        <v>6.687764486341919</v>
      </c>
      <c r="N93" s="2">
        <v>7.236338985566425</v>
      </c>
      <c r="O93" s="2">
        <v>6.661748374801688</v>
      </c>
      <c r="P93" s="2">
        <v>7.106321467075184</v>
      </c>
      <c r="Q93" s="2">
        <v>7.90855074737663</v>
      </c>
      <c r="R93" s="2">
        <v>7.326870474310117</v>
      </c>
      <c r="S93" s="2">
        <v>7.257033728156732</v>
      </c>
      <c r="T93" s="2">
        <v>6.822232589947372</v>
      </c>
      <c r="U93" s="2">
        <v>5.898317201399138</v>
      </c>
      <c r="V93" s="2">
        <v>7.006458046366663</v>
      </c>
      <c r="W93" s="2">
        <v>6.105956359794151</v>
      </c>
      <c r="X93" s="2">
        <v>6.731442705166435</v>
      </c>
      <c r="Y93" s="2">
        <v>6.550137171851839</v>
      </c>
      <c r="Z93" s="2">
        <v>5.850217616896635</v>
      </c>
      <c r="AA93" s="2">
        <v>5.921266433515066</v>
      </c>
      <c r="AB93" s="2">
        <v>5.41319377702448</v>
      </c>
      <c r="AC93" s="2">
        <v>5.91651241324365</v>
      </c>
      <c r="AD93" s="2">
        <v>5.0215986348321655</v>
      </c>
      <c r="AE93" s="2">
        <v>4.5165167052680415</v>
      </c>
      <c r="AF93" s="2">
        <v>5.289265958298757</v>
      </c>
      <c r="AG93" s="2">
        <v>5.333720577929912</v>
      </c>
      <c r="AH93" s="2">
        <v>5.431931249644741</v>
      </c>
      <c r="AI93" s="2">
        <v>5.633577379041032</v>
      </c>
      <c r="AJ93" s="2">
        <v>5.590140687641031</v>
      </c>
      <c r="AK93" s="2">
        <v>6.1187074896972025</v>
      </c>
      <c r="AL93" s="2">
        <v>6.314418746525376</v>
      </c>
      <c r="AM93" s="2">
        <v>6.335902534283209</v>
      </c>
      <c r="AN93" s="2">
        <v>6.785264036404964</v>
      </c>
      <c r="AO93" s="2">
        <v>7.075538590340584</v>
      </c>
      <c r="AP93" s="2">
        <v>6.6880313261417985</v>
      </c>
      <c r="AQ93" s="2">
        <v>6.620151541891397</v>
      </c>
      <c r="AR93" s="2">
        <v>6.44156973480778</v>
      </c>
      <c r="AS93" s="2">
        <v>6.411341315291163</v>
      </c>
      <c r="AT93" s="2">
        <v>5.486746674135403</v>
      </c>
      <c r="AU93" s="2">
        <v>3.7352531364059205</v>
      </c>
      <c r="AV93" s="2">
        <v>5.061782259440305</v>
      </c>
      <c r="AW93" s="2">
        <v>4.915658982821788</v>
      </c>
      <c r="AX93" s="2">
        <v>5.644662631956586</v>
      </c>
      <c r="AY93" s="2">
        <v>5.768591344432601</v>
      </c>
      <c r="AZ93" s="2">
        <v>6.629956987814378</v>
      </c>
      <c r="BA93" s="2">
        <v>7.600454744642987</v>
      </c>
      <c r="BB93" s="2">
        <v>8.544247275967388</v>
      </c>
      <c r="BC93" s="2">
        <v>9.881482120138722</v>
      </c>
      <c r="BD93" s="2">
        <v>10.241239619580774</v>
      </c>
      <c r="BE93" s="2">
        <v>10.232442508080766</v>
      </c>
      <c r="BF93" s="2">
        <v>9.045537975116664</v>
      </c>
      <c r="BG93" s="2">
        <v>9.221525469015171</v>
      </c>
      <c r="BH93" s="2">
        <v>9.401501902632463</v>
      </c>
      <c r="BI93" s="2" t="s">
        <v>63</v>
      </c>
    </row>
    <row r="94" spans="1:61" ht="12.75">
      <c r="A94" s="6" t="s">
        <v>58</v>
      </c>
      <c r="B94" s="2">
        <v>5.781279229466749</v>
      </c>
      <c r="C94" s="2">
        <v>6.12217977049837</v>
      </c>
      <c r="D94" s="2">
        <v>5.691883766946743</v>
      </c>
      <c r="E94" s="2">
        <v>5.775540966893472</v>
      </c>
      <c r="F94" s="2">
        <v>6.170165388973905</v>
      </c>
      <c r="G94" s="2">
        <v>6.289889189819222</v>
      </c>
      <c r="H94" s="2">
        <v>7.052200399865557</v>
      </c>
      <c r="I94" s="2">
        <v>6.920433125369765</v>
      </c>
      <c r="J94" s="2">
        <v>6.808758392240582</v>
      </c>
      <c r="K94" s="2">
        <v>6.938197504248749</v>
      </c>
      <c r="L94" s="2">
        <v>6.977191726620473</v>
      </c>
      <c r="M94" s="2">
        <v>7.44372786929612</v>
      </c>
      <c r="N94" s="2">
        <v>6.99331066598798</v>
      </c>
      <c r="O94" s="2">
        <v>6.646318065221196</v>
      </c>
      <c r="P94" s="2">
        <v>7.170634368536807</v>
      </c>
      <c r="Q94" s="2">
        <v>7.463707502249797</v>
      </c>
      <c r="R94" s="2">
        <v>7.477702743755896</v>
      </c>
      <c r="S94" s="2">
        <v>6.639705214903947</v>
      </c>
      <c r="T94" s="2">
        <v>6.792614341755288</v>
      </c>
      <c r="U94" s="2">
        <v>6.74720115008066</v>
      </c>
      <c r="V94" s="2">
        <v>7.076236624743244</v>
      </c>
      <c r="W94" s="2">
        <v>6.698179293246746</v>
      </c>
      <c r="X94" s="2">
        <v>7.02034392170786</v>
      </c>
      <c r="Y94" s="2">
        <v>6.818962785357084</v>
      </c>
      <c r="Z94" s="2">
        <v>7.791955401181216</v>
      </c>
      <c r="AA94" s="2">
        <v>7.092888003331892</v>
      </c>
      <c r="AB94" s="2">
        <v>7.260969476219839</v>
      </c>
      <c r="AC94" s="2">
        <v>6.694890749023814</v>
      </c>
      <c r="AD94" s="2">
        <v>6.517563815802921</v>
      </c>
      <c r="AE94" s="2">
        <v>6.518960015238389</v>
      </c>
      <c r="AF94" s="2">
        <v>6.229397296695428</v>
      </c>
      <c r="AG94" s="2">
        <v>6.236812254159808</v>
      </c>
      <c r="AH94" s="2">
        <v>6.453397379262662</v>
      </c>
      <c r="AI94" s="2">
        <v>6.2998647648608515</v>
      </c>
      <c r="AJ94" s="2">
        <v>6.124067767322698</v>
      </c>
      <c r="AK94" s="2">
        <v>6.6232578805046485</v>
      </c>
      <c r="AL94" s="2">
        <v>5.845342663622429</v>
      </c>
      <c r="AM94" s="2">
        <v>5.958381514103825</v>
      </c>
      <c r="AN94" s="2">
        <v>6.3503985738965</v>
      </c>
      <c r="AO94" s="2">
        <v>6.716619910950163</v>
      </c>
      <c r="AP94" s="2">
        <v>6.222212344989843</v>
      </c>
      <c r="AQ94" s="2">
        <v>6.483777253538708</v>
      </c>
      <c r="AR94" s="2">
        <v>6.253567587382496</v>
      </c>
      <c r="AS94" s="2">
        <v>6.896561520914039</v>
      </c>
      <c r="AT94" s="2">
        <v>6.150964900822595</v>
      </c>
      <c r="AU94" s="2">
        <v>4.781186048381188</v>
      </c>
      <c r="AV94" s="2">
        <v>5.547216879322634</v>
      </c>
      <c r="AW94" s="2">
        <v>5.764070448377078</v>
      </c>
      <c r="AX94" s="2">
        <v>6.107972321851782</v>
      </c>
      <c r="AY94" s="2">
        <v>5.517035535958268</v>
      </c>
      <c r="AZ94" s="2">
        <v>5.910222531419865</v>
      </c>
      <c r="BA94" s="2">
        <v>5.8627160540171905</v>
      </c>
      <c r="BB94" s="2">
        <v>6.155605797557266</v>
      </c>
      <c r="BC94" s="2">
        <v>6.774362524794018</v>
      </c>
      <c r="BD94" s="2">
        <v>7.707892374147134</v>
      </c>
      <c r="BE94" s="2">
        <v>7.614181103286667</v>
      </c>
      <c r="BF94" s="2">
        <v>6.810279152068574</v>
      </c>
      <c r="BG94" s="2">
        <v>6.993578569511023</v>
      </c>
      <c r="BH94" s="2">
        <v>7.0552350117042595</v>
      </c>
      <c r="BI94" s="2" t="s">
        <v>63</v>
      </c>
    </row>
    <row r="95" spans="1:61" ht="12.75">
      <c r="A95" s="6" t="s">
        <v>59</v>
      </c>
      <c r="B95" s="2">
        <v>0.93286905397255</v>
      </c>
      <c r="C95" s="2">
        <v>0.8664584061323587</v>
      </c>
      <c r="D95" s="2">
        <v>0.717477120197459</v>
      </c>
      <c r="E95" s="2">
        <v>0.7864387615091288</v>
      </c>
      <c r="F95" s="2">
        <v>0.5493344207413429</v>
      </c>
      <c r="G95" s="2">
        <v>0.7278448636406629</v>
      </c>
      <c r="H95" s="2">
        <v>0.85989040300037</v>
      </c>
      <c r="I95" s="2">
        <v>0.604239811545662</v>
      </c>
      <c r="J95" s="2">
        <v>-0.26410340392254467</v>
      </c>
      <c r="K95" s="2">
        <v>0.43492042499069133</v>
      </c>
      <c r="L95" s="2">
        <v>0.43431647781227</v>
      </c>
      <c r="M95" s="2">
        <v>0.7559633829542017</v>
      </c>
      <c r="N95" s="2">
        <v>-0.24302831957844545</v>
      </c>
      <c r="O95" s="2">
        <v>-0.015430309580490758</v>
      </c>
      <c r="P95" s="2">
        <v>0.06431290146162383</v>
      </c>
      <c r="Q95" s="2">
        <v>-0.44484324512683315</v>
      </c>
      <c r="R95" s="2">
        <v>0.15083226944577974</v>
      </c>
      <c r="S95" s="2">
        <v>-0.6173285132527839</v>
      </c>
      <c r="T95" s="2">
        <v>-0.029618248192084595</v>
      </c>
      <c r="U95" s="2">
        <v>0.848883948681523</v>
      </c>
      <c r="V95" s="2">
        <v>0.06977857837658234</v>
      </c>
      <c r="W95" s="2">
        <v>0.5922229334525959</v>
      </c>
      <c r="X95" s="2">
        <v>0.2889012165414247</v>
      </c>
      <c r="Y95" s="2">
        <v>0.2688256135052461</v>
      </c>
      <c r="Z95" s="2">
        <v>1.941737784284581</v>
      </c>
      <c r="AA95" s="2">
        <v>1.1716215698168266</v>
      </c>
      <c r="AB95" s="2">
        <v>1.8477756991953582</v>
      </c>
      <c r="AC95" s="2">
        <v>0.7783783357801626</v>
      </c>
      <c r="AD95" s="2">
        <v>1.495965180970755</v>
      </c>
      <c r="AE95" s="2">
        <v>2.0024433099703467</v>
      </c>
      <c r="AF95" s="2">
        <v>0.9401313383966701</v>
      </c>
      <c r="AG95" s="2">
        <v>0.9030916762298968</v>
      </c>
      <c r="AH95" s="2">
        <v>1.0214661296179213</v>
      </c>
      <c r="AI95" s="2">
        <v>0.6662873858198184</v>
      </c>
      <c r="AJ95" s="2">
        <v>0.5339270796816674</v>
      </c>
      <c r="AK95" s="2">
        <v>0.5045503908074452</v>
      </c>
      <c r="AL95" s="2">
        <v>-0.46907608290294617</v>
      </c>
      <c r="AM95" s="2">
        <v>-0.3775210201793827</v>
      </c>
      <c r="AN95" s="2">
        <v>-0.4348654625084646</v>
      </c>
      <c r="AO95" s="2">
        <v>-0.3589186793904219</v>
      </c>
      <c r="AP95" s="2">
        <v>-0.46581898115195647</v>
      </c>
      <c r="AQ95" s="2">
        <v>-0.13637428835268953</v>
      </c>
      <c r="AR95" s="2">
        <v>-0.18800214742528487</v>
      </c>
      <c r="AS95" s="2">
        <v>0.48522020562287527</v>
      </c>
      <c r="AT95" s="2">
        <v>0.6642182266871921</v>
      </c>
      <c r="AU95" s="2">
        <v>1.0459329119752674</v>
      </c>
      <c r="AV95" s="2">
        <v>0.485434619882328</v>
      </c>
      <c r="AW95" s="2">
        <v>0.8484114655552889</v>
      </c>
      <c r="AX95" s="2">
        <v>0.46330968989519533</v>
      </c>
      <c r="AY95" s="2">
        <v>-0.25155580847433384</v>
      </c>
      <c r="AZ95" s="2">
        <v>-0.7197344563945118</v>
      </c>
      <c r="BA95" s="2">
        <v>-1.737738690625796</v>
      </c>
      <c r="BB95" s="2">
        <v>-2.388641478410121</v>
      </c>
      <c r="BC95" s="2">
        <v>-3.107119595344704</v>
      </c>
      <c r="BD95" s="2">
        <v>-2.5333472454336396</v>
      </c>
      <c r="BE95" s="2">
        <v>-2.6182614047940995</v>
      </c>
      <c r="BF95" s="2">
        <v>-2.2352588230480896</v>
      </c>
      <c r="BG95" s="2">
        <v>-2.227946899504147</v>
      </c>
      <c r="BH95" s="2">
        <v>-2.3462668909282014</v>
      </c>
      <c r="BI95" s="2" t="s">
        <v>63</v>
      </c>
    </row>
    <row r="96" ht="12.75">
      <c r="A96" s="233" t="s">
        <v>311</v>
      </c>
    </row>
  </sheetData>
  <sheetProtection/>
  <mergeCells count="15">
    <mergeCell ref="AX1:BA1"/>
    <mergeCell ref="BB1:BE1"/>
    <mergeCell ref="BF1:BI1"/>
    <mergeCell ref="Z1:AC1"/>
    <mergeCell ref="AD1:AG1"/>
    <mergeCell ref="AH1:AK1"/>
    <mergeCell ref="AL1:AO1"/>
    <mergeCell ref="AP1:AS1"/>
    <mergeCell ref="AT1:AW1"/>
    <mergeCell ref="B1:E1"/>
    <mergeCell ref="F1:I1"/>
    <mergeCell ref="J1:M1"/>
    <mergeCell ref="N1:Q1"/>
    <mergeCell ref="R1:U1"/>
    <mergeCell ref="V1:Y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1"/>
  </sheetPr>
  <dimension ref="A1:E23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71.8515625" style="9" customWidth="1"/>
    <col min="2" max="3" width="12.7109375" style="9" customWidth="1"/>
    <col min="4" max="4" width="10.00390625" style="9" bestFit="1" customWidth="1"/>
    <col min="5" max="5" width="3.00390625" style="9" customWidth="1"/>
    <col min="6" max="16384" width="11.421875" style="9" customWidth="1"/>
  </cols>
  <sheetData>
    <row r="1" spans="1:4" ht="15.75">
      <c r="A1" s="10" t="s">
        <v>209</v>
      </c>
      <c r="B1" s="11"/>
      <c r="C1" s="11"/>
      <c r="D1" s="11"/>
    </row>
    <row r="2" spans="1:4" s="13" customFormat="1" ht="12">
      <c r="A2" s="12"/>
      <c r="B2" s="12"/>
      <c r="C2" s="12"/>
      <c r="D2" s="12"/>
    </row>
    <row r="3" spans="1:4" s="13" customFormat="1" ht="12" customHeight="1">
      <c r="A3" s="28" t="s">
        <v>208</v>
      </c>
      <c r="B3" s="29" t="s">
        <v>312</v>
      </c>
      <c r="C3" s="30" t="s">
        <v>313</v>
      </c>
      <c r="D3" s="31" t="s">
        <v>0</v>
      </c>
    </row>
    <row r="4" spans="1:4" s="13" customFormat="1" ht="18" customHeight="1">
      <c r="A4" s="189" t="s">
        <v>228</v>
      </c>
      <c r="B4" s="185">
        <v>-31.648185873000003</v>
      </c>
      <c r="C4" s="186">
        <v>-31.311074206999997</v>
      </c>
      <c r="D4" s="187">
        <v>0.3371116660000055</v>
      </c>
    </row>
    <row r="5" spans="1:4" s="13" customFormat="1" ht="12" customHeight="1">
      <c r="A5" s="32" t="s">
        <v>62</v>
      </c>
      <c r="B5" s="33">
        <v>0.289137794</v>
      </c>
      <c r="C5" s="34">
        <v>0.4478918210000004</v>
      </c>
      <c r="D5" s="35">
        <v>0.1587540270000004</v>
      </c>
    </row>
    <row r="6" spans="1:4" s="13" customFormat="1" ht="12" customHeight="1">
      <c r="A6" s="32" t="s">
        <v>70</v>
      </c>
      <c r="B6" s="33">
        <v>-17.331842472</v>
      </c>
      <c r="C6" s="34">
        <v>-17.927611495999997</v>
      </c>
      <c r="D6" s="35">
        <v>-0.5957690239999955</v>
      </c>
    </row>
    <row r="7" spans="1:4" s="13" customFormat="1" ht="12" customHeight="1">
      <c r="A7" s="48" t="s">
        <v>227</v>
      </c>
      <c r="B7" s="49">
        <v>-13.313500024000001</v>
      </c>
      <c r="C7" s="50">
        <v>-14.898896305</v>
      </c>
      <c r="D7" s="51">
        <v>-1.5853962809999977</v>
      </c>
    </row>
    <row r="8" spans="1:4" s="13" customFormat="1" ht="12" customHeight="1">
      <c r="A8" s="48" t="s">
        <v>231</v>
      </c>
      <c r="B8" s="49">
        <v>-5.263609837</v>
      </c>
      <c r="C8" s="50">
        <v>-4.497695943000001</v>
      </c>
      <c r="D8" s="51">
        <v>0.7659138939999988</v>
      </c>
    </row>
    <row r="9" spans="1:4" s="13" customFormat="1" ht="12" customHeight="1">
      <c r="A9" s="52" t="s">
        <v>229</v>
      </c>
      <c r="B9" s="53">
        <v>1.220072145</v>
      </c>
      <c r="C9" s="54">
        <v>1.0354504999999998</v>
      </c>
      <c r="D9" s="55">
        <v>-0.18462164500000022</v>
      </c>
    </row>
    <row r="10" spans="1:5" s="13" customFormat="1" ht="12" customHeight="1">
      <c r="A10" s="36" t="s">
        <v>69</v>
      </c>
      <c r="B10" s="37">
        <v>-14.12495075199999</v>
      </c>
      <c r="C10" s="38">
        <v>-14.004968451999993</v>
      </c>
      <c r="D10" s="39">
        <v>0.11998229999999666</v>
      </c>
      <c r="E10" s="12"/>
    </row>
    <row r="11" spans="1:4" s="13" customFormat="1" ht="12" customHeight="1">
      <c r="A11" s="40" t="s">
        <v>133</v>
      </c>
      <c r="B11" s="41">
        <v>1.3352897700000013</v>
      </c>
      <c r="C11" s="42">
        <v>1.477468954</v>
      </c>
      <c r="D11" s="43">
        <v>0.14217918399999863</v>
      </c>
    </row>
    <row r="12" spans="1:4" s="13" customFormat="1" ht="12" customHeight="1">
      <c r="A12" s="40" t="s">
        <v>134</v>
      </c>
      <c r="B12" s="41">
        <v>-10.430930682</v>
      </c>
      <c r="C12" s="42">
        <v>-9.578124836999997</v>
      </c>
      <c r="D12" s="43">
        <v>0.8528058450000024</v>
      </c>
    </row>
    <row r="13" spans="1:4" s="13" customFormat="1" ht="12" customHeight="1">
      <c r="A13" s="44" t="s">
        <v>71</v>
      </c>
      <c r="B13" s="45">
        <v>3.060886946999999</v>
      </c>
      <c r="C13" s="46">
        <v>0.32781268300000377</v>
      </c>
      <c r="D13" s="47">
        <v>-2.733074263999995</v>
      </c>
    </row>
    <row r="14" spans="1:4" s="13" customFormat="1" ht="12" customHeight="1">
      <c r="A14" s="48" t="s">
        <v>73</v>
      </c>
      <c r="B14" s="49">
        <v>-6.084552583</v>
      </c>
      <c r="C14" s="50">
        <v>-6.266063356</v>
      </c>
      <c r="D14" s="51">
        <v>-0.1815107730000003</v>
      </c>
    </row>
    <row r="15" spans="1:4" s="13" customFormat="1" ht="12" customHeight="1">
      <c r="A15" s="48" t="s">
        <v>1</v>
      </c>
      <c r="B15" s="49">
        <v>8.985067255</v>
      </c>
      <c r="C15" s="50">
        <v>7.268021387000001</v>
      </c>
      <c r="D15" s="51">
        <v>-1.7170458679999996</v>
      </c>
    </row>
    <row r="16" spans="1:4" s="13" customFormat="1" ht="12" customHeight="1">
      <c r="A16" s="52" t="s">
        <v>216</v>
      </c>
      <c r="B16" s="53">
        <v>0.8661860870000001</v>
      </c>
      <c r="C16" s="54">
        <v>-0.02400656499999998</v>
      </c>
      <c r="D16" s="55">
        <v>-0.8901926520000001</v>
      </c>
    </row>
    <row r="17" spans="1:4" s="13" customFormat="1" ht="12" customHeight="1">
      <c r="A17" s="56" t="s">
        <v>72</v>
      </c>
      <c r="B17" s="57">
        <v>-8.090196787</v>
      </c>
      <c r="C17" s="58">
        <v>-6.232125251999998</v>
      </c>
      <c r="D17" s="59">
        <v>1.8580715350000023</v>
      </c>
    </row>
    <row r="18" spans="1:4" s="13" customFormat="1" ht="12" customHeight="1">
      <c r="A18" s="48" t="s">
        <v>267</v>
      </c>
      <c r="B18" s="49">
        <v>-2.1120238850000006</v>
      </c>
      <c r="C18" s="50">
        <v>-1.251710203999999</v>
      </c>
      <c r="D18" s="51">
        <v>0.8603136810000016</v>
      </c>
    </row>
    <row r="19" spans="1:4" s="13" customFormat="1" ht="23.25" customHeight="1">
      <c r="A19" s="256" t="s">
        <v>268</v>
      </c>
      <c r="B19" s="257">
        <v>0.36882759099999973</v>
      </c>
      <c r="C19" s="258">
        <v>1.1818050910000006</v>
      </c>
      <c r="D19" s="259">
        <v>0.8129775000000009</v>
      </c>
    </row>
    <row r="20" spans="1:4" s="13" customFormat="1" ht="12" customHeight="1">
      <c r="A20" s="60" t="s">
        <v>232</v>
      </c>
      <c r="B20" s="61">
        <v>-0.24540400499999987</v>
      </c>
      <c r="C20" s="62">
        <v>-0.6149088059999999</v>
      </c>
      <c r="D20" s="63">
        <v>-0.369504801</v>
      </c>
    </row>
    <row r="21" spans="1:4" s="13" customFormat="1" ht="12">
      <c r="A21" s="233" t="s">
        <v>257</v>
      </c>
      <c r="B21" s="23"/>
      <c r="C21" s="23"/>
      <c r="D21" s="23"/>
    </row>
    <row r="22" s="13" customFormat="1" ht="12"/>
    <row r="23" ht="15.75">
      <c r="C23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BI8"/>
  <sheetViews>
    <sheetView zoomScalePageLayoutView="0" workbookViewId="0" topLeftCell="A1">
      <selection activeCell="F6" sqref="F6"/>
    </sheetView>
  </sheetViews>
  <sheetFormatPr defaultColWidth="5.7109375" defaultRowHeight="15"/>
  <cols>
    <col min="1" max="1" width="20.7109375" style="191" customWidth="1"/>
    <col min="2" max="16384" width="5.7109375" style="191" customWidth="1"/>
  </cols>
  <sheetData>
    <row r="1" spans="1:61" ht="15.75">
      <c r="A1" s="67" t="s">
        <v>258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</row>
    <row r="2" spans="1:61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</row>
    <row r="3" spans="1:61" ht="15">
      <c r="A3" s="428" t="s">
        <v>208</v>
      </c>
      <c r="B3" s="430" t="s">
        <v>233</v>
      </c>
      <c r="C3" s="431"/>
      <c r="D3" s="431"/>
      <c r="E3" s="432"/>
      <c r="F3" s="430" t="s">
        <v>234</v>
      </c>
      <c r="G3" s="431"/>
      <c r="H3" s="431"/>
      <c r="I3" s="432"/>
      <c r="J3" s="430" t="s">
        <v>235</v>
      </c>
      <c r="K3" s="431"/>
      <c r="L3" s="431"/>
      <c r="M3" s="432"/>
      <c r="N3" s="430" t="s">
        <v>236</v>
      </c>
      <c r="O3" s="431"/>
      <c r="P3" s="431"/>
      <c r="Q3" s="432"/>
      <c r="R3" s="430" t="s">
        <v>237</v>
      </c>
      <c r="S3" s="431"/>
      <c r="T3" s="431"/>
      <c r="U3" s="432"/>
      <c r="V3" s="430" t="s">
        <v>238</v>
      </c>
      <c r="W3" s="431"/>
      <c r="X3" s="431"/>
      <c r="Y3" s="432"/>
      <c r="Z3" s="430" t="s">
        <v>239</v>
      </c>
      <c r="AA3" s="431"/>
      <c r="AB3" s="431"/>
      <c r="AC3" s="432"/>
      <c r="AD3" s="430" t="s">
        <v>240</v>
      </c>
      <c r="AE3" s="431"/>
      <c r="AF3" s="431"/>
      <c r="AG3" s="432"/>
      <c r="AH3" s="430" t="s">
        <v>241</v>
      </c>
      <c r="AI3" s="431"/>
      <c r="AJ3" s="431"/>
      <c r="AK3" s="432"/>
      <c r="AL3" s="430" t="s">
        <v>242</v>
      </c>
      <c r="AM3" s="431"/>
      <c r="AN3" s="431"/>
      <c r="AO3" s="432"/>
      <c r="AP3" s="430" t="s">
        <v>243</v>
      </c>
      <c r="AQ3" s="431"/>
      <c r="AR3" s="431"/>
      <c r="AS3" s="432"/>
      <c r="AT3" s="430" t="s">
        <v>244</v>
      </c>
      <c r="AU3" s="431"/>
      <c r="AV3" s="431"/>
      <c r="AW3" s="432"/>
      <c r="AX3" s="430" t="s">
        <v>245</v>
      </c>
      <c r="AY3" s="431"/>
      <c r="AZ3" s="431"/>
      <c r="BA3" s="432"/>
      <c r="BB3" s="430" t="s">
        <v>246</v>
      </c>
      <c r="BC3" s="431"/>
      <c r="BD3" s="431"/>
      <c r="BE3" s="432"/>
      <c r="BF3" s="430" t="s">
        <v>247</v>
      </c>
      <c r="BG3" s="431"/>
      <c r="BH3" s="431"/>
      <c r="BI3" s="432"/>
    </row>
    <row r="4" spans="1:61" ht="15">
      <c r="A4" s="429"/>
      <c r="B4" s="64" t="s">
        <v>15</v>
      </c>
      <c r="C4" s="64" t="s">
        <v>16</v>
      </c>
      <c r="D4" s="64" t="s">
        <v>17</v>
      </c>
      <c r="E4" s="64" t="s">
        <v>18</v>
      </c>
      <c r="F4" s="64" t="s">
        <v>15</v>
      </c>
      <c r="G4" s="64" t="s">
        <v>16</v>
      </c>
      <c r="H4" s="64" t="s">
        <v>17</v>
      </c>
      <c r="I4" s="64" t="s">
        <v>18</v>
      </c>
      <c r="J4" s="64" t="s">
        <v>15</v>
      </c>
      <c r="K4" s="64" t="s">
        <v>16</v>
      </c>
      <c r="L4" s="64" t="s">
        <v>17</v>
      </c>
      <c r="M4" s="64" t="s">
        <v>18</v>
      </c>
      <c r="N4" s="64" t="s">
        <v>15</v>
      </c>
      <c r="O4" s="64" t="s">
        <v>16</v>
      </c>
      <c r="P4" s="64" t="s">
        <v>17</v>
      </c>
      <c r="Q4" s="64" t="s">
        <v>18</v>
      </c>
      <c r="R4" s="64" t="s">
        <v>15</v>
      </c>
      <c r="S4" s="64" t="s">
        <v>16</v>
      </c>
      <c r="T4" s="64" t="s">
        <v>17</v>
      </c>
      <c r="U4" s="64" t="s">
        <v>18</v>
      </c>
      <c r="V4" s="64" t="s">
        <v>15</v>
      </c>
      <c r="W4" s="64" t="s">
        <v>16</v>
      </c>
      <c r="X4" s="64" t="s">
        <v>17</v>
      </c>
      <c r="Y4" s="64" t="s">
        <v>18</v>
      </c>
      <c r="Z4" s="64" t="s">
        <v>15</v>
      </c>
      <c r="AA4" s="64" t="s">
        <v>16</v>
      </c>
      <c r="AB4" s="64" t="s">
        <v>17</v>
      </c>
      <c r="AC4" s="64" t="s">
        <v>18</v>
      </c>
      <c r="AD4" s="64" t="s">
        <v>15</v>
      </c>
      <c r="AE4" s="64" t="s">
        <v>16</v>
      </c>
      <c r="AF4" s="64" t="s">
        <v>17</v>
      </c>
      <c r="AG4" s="64" t="s">
        <v>18</v>
      </c>
      <c r="AH4" s="64" t="s">
        <v>15</v>
      </c>
      <c r="AI4" s="64" t="s">
        <v>16</v>
      </c>
      <c r="AJ4" s="64" t="s">
        <v>17</v>
      </c>
      <c r="AK4" s="64" t="s">
        <v>18</v>
      </c>
      <c r="AL4" s="64" t="s">
        <v>15</v>
      </c>
      <c r="AM4" s="64" t="s">
        <v>16</v>
      </c>
      <c r="AN4" s="64" t="s">
        <v>17</v>
      </c>
      <c r="AO4" s="64" t="s">
        <v>18</v>
      </c>
      <c r="AP4" s="64" t="s">
        <v>15</v>
      </c>
      <c r="AQ4" s="64" t="s">
        <v>16</v>
      </c>
      <c r="AR4" s="64" t="s">
        <v>17</v>
      </c>
      <c r="AS4" s="64" t="s">
        <v>18</v>
      </c>
      <c r="AT4" s="64" t="s">
        <v>15</v>
      </c>
      <c r="AU4" s="64" t="s">
        <v>16</v>
      </c>
      <c r="AV4" s="64" t="s">
        <v>17</v>
      </c>
      <c r="AW4" s="64" t="s">
        <v>18</v>
      </c>
      <c r="AX4" s="64" t="s">
        <v>15</v>
      </c>
      <c r="AY4" s="64" t="s">
        <v>16</v>
      </c>
      <c r="AZ4" s="64" t="s">
        <v>17</v>
      </c>
      <c r="BA4" s="64" t="s">
        <v>18</v>
      </c>
      <c r="BB4" s="64" t="s">
        <v>15</v>
      </c>
      <c r="BC4" s="64" t="s">
        <v>16</v>
      </c>
      <c r="BD4" s="64" t="s">
        <v>17</v>
      </c>
      <c r="BE4" s="64" t="s">
        <v>18</v>
      </c>
      <c r="BF4" s="64" t="s">
        <v>15</v>
      </c>
      <c r="BG4" s="64" t="s">
        <v>16</v>
      </c>
      <c r="BH4" s="64" t="s">
        <v>17</v>
      </c>
      <c r="BI4" s="64" t="s">
        <v>63</v>
      </c>
    </row>
    <row r="5" spans="1:61" ht="15">
      <c r="A5" s="65" t="s">
        <v>2</v>
      </c>
      <c r="B5" s="66">
        <v>-10.082218142000002</v>
      </c>
      <c r="C5" s="66">
        <v>-9.502669431</v>
      </c>
      <c r="D5" s="66">
        <v>-9.486184839000002</v>
      </c>
      <c r="E5" s="66">
        <v>-10.778155794999998</v>
      </c>
      <c r="F5" s="66">
        <v>-11.187952828</v>
      </c>
      <c r="G5" s="66">
        <v>-11.721895258</v>
      </c>
      <c r="H5" s="66">
        <v>-12.139566437</v>
      </c>
      <c r="I5" s="66">
        <v>-12.739306927000001</v>
      </c>
      <c r="J5" s="66">
        <v>-15.449747063</v>
      </c>
      <c r="K5" s="66">
        <v>-15.176302364</v>
      </c>
      <c r="L5" s="66">
        <v>-15.459796565</v>
      </c>
      <c r="M5" s="66">
        <v>-16.346650090999997</v>
      </c>
      <c r="N5" s="66">
        <v>-17.603200261999998</v>
      </c>
      <c r="O5" s="66">
        <v>-17.875983550999997</v>
      </c>
      <c r="P5" s="66">
        <v>-17.319999235</v>
      </c>
      <c r="Q5" s="66">
        <v>-16.885133224</v>
      </c>
      <c r="R5" s="66">
        <v>-17.96376906</v>
      </c>
      <c r="S5" s="66">
        <v>-15.89829694</v>
      </c>
      <c r="T5" s="66">
        <v>-16.864054152</v>
      </c>
      <c r="U5" s="66">
        <v>-15.062074127</v>
      </c>
      <c r="V5" s="66">
        <v>-15.295965924</v>
      </c>
      <c r="W5" s="66">
        <v>-14.418177964</v>
      </c>
      <c r="X5" s="66">
        <v>-13.642240206999999</v>
      </c>
      <c r="Y5" s="66">
        <v>-11.674069937</v>
      </c>
      <c r="Z5" s="66">
        <v>-10.562345890000001</v>
      </c>
      <c r="AA5" s="66">
        <v>-11.258312285</v>
      </c>
      <c r="AB5" s="66">
        <v>-10.428297114000001</v>
      </c>
      <c r="AC5" s="66">
        <v>-8.302058705</v>
      </c>
      <c r="AD5" s="66">
        <v>-6.5795566260000005</v>
      </c>
      <c r="AE5" s="66">
        <v>-7.125483538</v>
      </c>
      <c r="AF5" s="66">
        <v>-8.415425592</v>
      </c>
      <c r="AG5" s="66">
        <v>-9.172247132999999</v>
      </c>
      <c r="AH5" s="66">
        <v>-10.750343518000001</v>
      </c>
      <c r="AI5" s="66">
        <v>-9.198888733</v>
      </c>
      <c r="AJ5" s="66">
        <v>-8.88404809</v>
      </c>
      <c r="AK5" s="66">
        <v>-9.955815700999999</v>
      </c>
      <c r="AL5" s="66">
        <v>-10.499826848000001</v>
      </c>
      <c r="AM5" s="66">
        <v>-12.368028051000001</v>
      </c>
      <c r="AN5" s="66">
        <v>-11.982074984999999</v>
      </c>
      <c r="AO5" s="66">
        <v>-11.163886255999998</v>
      </c>
      <c r="AP5" s="66">
        <v>-11.616353727999998</v>
      </c>
      <c r="AQ5" s="66">
        <v>-12.059958526</v>
      </c>
      <c r="AR5" s="66">
        <v>-10.443725897</v>
      </c>
      <c r="AS5" s="66">
        <v>-10.170908217000001</v>
      </c>
      <c r="AT5" s="66">
        <v>-8.495139496</v>
      </c>
      <c r="AU5" s="66">
        <v>-5.3147226650000015</v>
      </c>
      <c r="AV5" s="66">
        <v>-6.113845405</v>
      </c>
      <c r="AW5" s="66">
        <v>-5.173866371</v>
      </c>
      <c r="AX5" s="66">
        <v>-8.163266357</v>
      </c>
      <c r="AY5" s="66">
        <v>-9.391392628000002</v>
      </c>
      <c r="AZ5" s="66">
        <v>-10.152612976999997</v>
      </c>
      <c r="BA5" s="66">
        <v>-16.33751558</v>
      </c>
      <c r="BB5" s="66">
        <v>-22.953004702999998</v>
      </c>
      <c r="BC5" s="66">
        <v>-28.563639151</v>
      </c>
      <c r="BD5" s="66">
        <v>-35.457726265</v>
      </c>
      <c r="BE5" s="66">
        <v>-28.697233266</v>
      </c>
      <c r="BF5" s="66">
        <v>-19.944496532</v>
      </c>
      <c r="BG5" s="66">
        <v>-17.331842472</v>
      </c>
      <c r="BH5" s="66">
        <v>-17.927611495999997</v>
      </c>
      <c r="BI5" s="66" t="s">
        <v>63</v>
      </c>
    </row>
    <row r="6" spans="1:61" ht="15">
      <c r="A6" s="65" t="s">
        <v>3</v>
      </c>
      <c r="B6" s="66">
        <v>-6.6672899920000015</v>
      </c>
      <c r="C6" s="66">
        <v>-4.705791884000002</v>
      </c>
      <c r="D6" s="66">
        <v>-2.9093034430000007</v>
      </c>
      <c r="E6" s="66">
        <v>-7.001057564999992</v>
      </c>
      <c r="F6" s="66">
        <v>-4.690099751000002</v>
      </c>
      <c r="G6" s="66">
        <v>-5.399987296000007</v>
      </c>
      <c r="H6" s="66">
        <v>-6.184437339000008</v>
      </c>
      <c r="I6" s="66">
        <v>-7.338718589999993</v>
      </c>
      <c r="J6" s="66">
        <v>-10.298435993000007</v>
      </c>
      <c r="K6" s="66">
        <v>-9.208403585999998</v>
      </c>
      <c r="L6" s="66">
        <v>-8.71667783500001</v>
      </c>
      <c r="M6" s="66">
        <v>-5.990399328</v>
      </c>
      <c r="N6" s="66">
        <v>-4.671739151000009</v>
      </c>
      <c r="O6" s="66">
        <v>-6.351801314000004</v>
      </c>
      <c r="P6" s="66">
        <v>-2.689876990000004</v>
      </c>
      <c r="Q6" s="66">
        <v>-4.539323501000017</v>
      </c>
      <c r="R6" s="66">
        <v>-4.023852305000004</v>
      </c>
      <c r="S6" s="66">
        <v>-4.106537673999996</v>
      </c>
      <c r="T6" s="66">
        <v>-4.223037594000005</v>
      </c>
      <c r="U6" s="66">
        <v>-5.913396553999999</v>
      </c>
      <c r="V6" s="66">
        <v>-4.0832978430000075</v>
      </c>
      <c r="W6" s="66">
        <v>-5.570892265000009</v>
      </c>
      <c r="X6" s="66">
        <v>-6.537647200999996</v>
      </c>
      <c r="Y6" s="66">
        <v>-5.6266076469999895</v>
      </c>
      <c r="Z6" s="66">
        <v>-4.321146891999982</v>
      </c>
      <c r="AA6" s="66">
        <v>-5.188198486000008</v>
      </c>
      <c r="AB6" s="66">
        <v>-5.633426424999991</v>
      </c>
      <c r="AC6" s="66">
        <v>-8.307308699999995</v>
      </c>
      <c r="AD6" s="66">
        <v>-9.261105301000011</v>
      </c>
      <c r="AE6" s="66">
        <v>-7.822646593000005</v>
      </c>
      <c r="AF6" s="66">
        <v>-8.251558186999981</v>
      </c>
      <c r="AG6" s="66">
        <v>-8.068239557</v>
      </c>
      <c r="AH6" s="66">
        <v>-10.749849448</v>
      </c>
      <c r="AI6" s="66">
        <v>-8.904577375</v>
      </c>
      <c r="AJ6" s="66">
        <v>-9.904258684999993</v>
      </c>
      <c r="AK6" s="66">
        <v>-8.526048372000012</v>
      </c>
      <c r="AL6" s="66">
        <v>-10.312911642999993</v>
      </c>
      <c r="AM6" s="66">
        <v>-10.565234965000004</v>
      </c>
      <c r="AN6" s="66">
        <v>-8.156209157999998</v>
      </c>
      <c r="AO6" s="66">
        <v>-8.468719050999992</v>
      </c>
      <c r="AP6" s="66">
        <v>-8.374073605000005</v>
      </c>
      <c r="AQ6" s="66">
        <v>-7.773060015000003</v>
      </c>
      <c r="AR6" s="66">
        <v>-9.653913936000004</v>
      </c>
      <c r="AS6" s="66">
        <v>-9.67363844100001</v>
      </c>
      <c r="AT6" s="66">
        <v>-9.567934707999994</v>
      </c>
      <c r="AU6" s="66">
        <v>-17.84715512399999</v>
      </c>
      <c r="AV6" s="66">
        <v>-17.775161751</v>
      </c>
      <c r="AW6" s="66">
        <v>-11.916183292000001</v>
      </c>
      <c r="AX6" s="66">
        <v>-13.891714219</v>
      </c>
      <c r="AY6" s="66">
        <v>-14.792799125999998</v>
      </c>
      <c r="AZ6" s="66">
        <v>-15.987552499999998</v>
      </c>
      <c r="BA6" s="66">
        <v>-20.001265827000005</v>
      </c>
      <c r="BB6" s="66">
        <v>-17.655926138999995</v>
      </c>
      <c r="BC6" s="66">
        <v>-20.612796039999985</v>
      </c>
      <c r="BD6" s="66">
        <v>-21.33123660000001</v>
      </c>
      <c r="BE6" s="66">
        <v>-19.777937873999996</v>
      </c>
      <c r="BF6" s="66">
        <v>-16.711528911999995</v>
      </c>
      <c r="BG6" s="66">
        <v>-14.12495075199999</v>
      </c>
      <c r="BH6" s="66">
        <v>-14.004968451999993</v>
      </c>
      <c r="BI6" s="66" t="s">
        <v>63</v>
      </c>
    </row>
    <row r="7" spans="1:61" ht="15">
      <c r="A7" s="65" t="s">
        <v>4</v>
      </c>
      <c r="B7" s="66">
        <v>0.41363602199999994</v>
      </c>
      <c r="C7" s="66">
        <v>0.41501165300000004</v>
      </c>
      <c r="D7" s="66">
        <v>0.4916934919999999</v>
      </c>
      <c r="E7" s="66">
        <v>0.22440906999999993</v>
      </c>
      <c r="F7" s="66">
        <v>0.34471032200000024</v>
      </c>
      <c r="G7" s="66">
        <v>0.4600060960000003</v>
      </c>
      <c r="H7" s="66">
        <v>0.6768865290000001</v>
      </c>
      <c r="I7" s="66">
        <v>0.8643246579999999</v>
      </c>
      <c r="J7" s="66">
        <v>1.068890743</v>
      </c>
      <c r="K7" s="66">
        <v>1.2845719850000001</v>
      </c>
      <c r="L7" s="66">
        <v>1.1752406969999998</v>
      </c>
      <c r="M7" s="66">
        <v>1.200476131</v>
      </c>
      <c r="N7" s="66">
        <v>0.7164907749999999</v>
      </c>
      <c r="O7" s="66">
        <v>0.7745191199999997</v>
      </c>
      <c r="P7" s="66">
        <v>0.9544135530000003</v>
      </c>
      <c r="Q7" s="66">
        <v>1.624794033</v>
      </c>
      <c r="R7" s="66">
        <v>1.4708350600000002</v>
      </c>
      <c r="S7" s="66">
        <v>1.1040806300000001</v>
      </c>
      <c r="T7" s="66">
        <v>0.9191741690000004</v>
      </c>
      <c r="U7" s="66">
        <v>1.0419174349999996</v>
      </c>
      <c r="V7" s="66">
        <v>0.8359380030000001</v>
      </c>
      <c r="W7" s="66">
        <v>0.6431104480000001</v>
      </c>
      <c r="X7" s="66">
        <v>0.8006886549999996</v>
      </c>
      <c r="Y7" s="66">
        <v>0.879670371</v>
      </c>
      <c r="Z7" s="66">
        <v>0.813495196</v>
      </c>
      <c r="AA7" s="66">
        <v>0.8925702389999999</v>
      </c>
      <c r="AB7" s="66">
        <v>0.817175866</v>
      </c>
      <c r="AC7" s="66">
        <v>0.644425058</v>
      </c>
      <c r="AD7" s="66">
        <v>0.5834088340000001</v>
      </c>
      <c r="AE7" s="66">
        <v>0.5758584790000002</v>
      </c>
      <c r="AF7" s="66">
        <v>-0.1789783900000002</v>
      </c>
      <c r="AG7" s="66">
        <v>-0.33387823500000013</v>
      </c>
      <c r="AH7" s="66">
        <v>-0.32622532300000034</v>
      </c>
      <c r="AI7" s="66">
        <v>-0.1536442960000004</v>
      </c>
      <c r="AJ7" s="66">
        <v>0.32381405199999996</v>
      </c>
      <c r="AK7" s="66">
        <v>0.23697305700000038</v>
      </c>
      <c r="AL7" s="66">
        <v>0.19650540599999977</v>
      </c>
      <c r="AM7" s="66">
        <v>0.4137670049999997</v>
      </c>
      <c r="AN7" s="66">
        <v>0.42091279599999987</v>
      </c>
      <c r="AO7" s="66">
        <v>0.4236365599999997</v>
      </c>
      <c r="AP7" s="66">
        <v>0.4717282650000002</v>
      </c>
      <c r="AQ7" s="66">
        <v>0.49932728500000007</v>
      </c>
      <c r="AR7" s="66">
        <v>0.40322537599999964</v>
      </c>
      <c r="AS7" s="66">
        <v>0.3766178960000002</v>
      </c>
      <c r="AT7" s="66">
        <v>0.5921389079999999</v>
      </c>
      <c r="AU7" s="66">
        <v>0.620299209</v>
      </c>
      <c r="AV7" s="66">
        <v>0.05691515000000027</v>
      </c>
      <c r="AW7" s="66">
        <v>0.05639248100000009</v>
      </c>
      <c r="AX7" s="66">
        <v>0.16451235199999975</v>
      </c>
      <c r="AY7" s="66">
        <v>-0.0787663699999996</v>
      </c>
      <c r="AZ7" s="66">
        <v>0.07055362500000024</v>
      </c>
      <c r="BA7" s="66">
        <v>0.5638410370000001</v>
      </c>
      <c r="BB7" s="66">
        <v>0.6734462109999997</v>
      </c>
      <c r="BC7" s="66">
        <v>1.1972146300000002</v>
      </c>
      <c r="BD7" s="66">
        <v>1.851547503</v>
      </c>
      <c r="BE7" s="66">
        <v>1.269419157</v>
      </c>
      <c r="BF7" s="66">
        <v>0.35889159099999984</v>
      </c>
      <c r="BG7" s="66">
        <v>0.289137794</v>
      </c>
      <c r="BH7" s="66">
        <v>0.4478918210000004</v>
      </c>
      <c r="BI7" s="66" t="s">
        <v>63</v>
      </c>
    </row>
    <row r="8" spans="1:61" ht="15">
      <c r="A8" s="233" t="s">
        <v>257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</row>
  </sheetData>
  <sheetProtection/>
  <mergeCells count="16">
    <mergeCell ref="AT3:AW3"/>
    <mergeCell ref="AX3:BA3"/>
    <mergeCell ref="BB3:BE3"/>
    <mergeCell ref="BF3:BI3"/>
    <mergeCell ref="V3:Y3"/>
    <mergeCell ref="Z3:AC3"/>
    <mergeCell ref="AD3:AG3"/>
    <mergeCell ref="AH3:AK3"/>
    <mergeCell ref="AL3:AO3"/>
    <mergeCell ref="AP3:AS3"/>
    <mergeCell ref="A3:A4"/>
    <mergeCell ref="B3:E3"/>
    <mergeCell ref="F3:I3"/>
    <mergeCell ref="J3:M3"/>
    <mergeCell ref="N3:Q3"/>
    <mergeCell ref="R3:U3"/>
  </mergeCells>
  <printOptions/>
  <pageMargins left="0.7" right="0.7" top="0.75" bottom="0.75" header="0.3" footer="0.3"/>
  <pageSetup orientation="portrait" paperSize="9"/>
  <ignoredErrors>
    <ignoredError sqref="B3 F3 J3 N3 R3 V3 Z3 AD3 AX3 AT3 AP3 AL3 AH3 BB3 BF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theme="1"/>
  </sheetPr>
  <dimension ref="A1:H35"/>
  <sheetViews>
    <sheetView zoomScalePageLayoutView="0" workbookViewId="0" topLeftCell="A1">
      <selection activeCell="B22" sqref="B22:D34"/>
    </sheetView>
  </sheetViews>
  <sheetFormatPr defaultColWidth="11.421875" defaultRowHeight="15"/>
  <cols>
    <col min="1" max="1" width="68.00390625" style="11" customWidth="1"/>
    <col min="2" max="4" width="14.28125" style="11" customWidth="1"/>
    <col min="5" max="16384" width="11.421875" style="11" customWidth="1"/>
  </cols>
  <sheetData>
    <row r="1" spans="1:4" ht="15.75">
      <c r="A1" s="67" t="s">
        <v>260</v>
      </c>
      <c r="B1" s="22"/>
      <c r="C1" s="22"/>
      <c r="D1" s="22"/>
    </row>
    <row r="2" spans="1:4" s="12" customFormat="1" ht="12">
      <c r="A2" s="23"/>
      <c r="B2" s="23"/>
      <c r="C2" s="23"/>
      <c r="D2" s="23"/>
    </row>
    <row r="3" spans="1:4" s="12" customFormat="1" ht="12" customHeight="1">
      <c r="A3" s="433" t="s">
        <v>60</v>
      </c>
      <c r="B3" s="69" t="s">
        <v>313</v>
      </c>
      <c r="C3" s="69" t="s">
        <v>204</v>
      </c>
      <c r="D3" s="435" t="s">
        <v>225</v>
      </c>
    </row>
    <row r="4" spans="1:4" s="12" customFormat="1" ht="12" customHeight="1">
      <c r="A4" s="434"/>
      <c r="B4" s="70" t="s">
        <v>197</v>
      </c>
      <c r="C4" s="70" t="s">
        <v>196</v>
      </c>
      <c r="D4" s="436"/>
    </row>
    <row r="5" spans="1:4" s="12" customFormat="1" ht="12" customHeight="1">
      <c r="A5" s="71" t="s">
        <v>211</v>
      </c>
      <c r="B5" s="72">
        <v>151.965340406</v>
      </c>
      <c r="C5" s="234">
        <v>-1.4461427808199545</v>
      </c>
      <c r="D5" s="436"/>
    </row>
    <row r="6" spans="1:4" s="12" customFormat="1" ht="12" customHeight="1">
      <c r="A6" s="71" t="s">
        <v>212</v>
      </c>
      <c r="B6" s="72">
        <v>149.21981722200002</v>
      </c>
      <c r="C6" s="234">
        <v>-1.6513458443556743</v>
      </c>
      <c r="D6" s="437"/>
    </row>
    <row r="7" spans="1:4" s="12" customFormat="1" ht="12" customHeight="1">
      <c r="A7" s="73" t="s">
        <v>62</v>
      </c>
      <c r="B7" s="74">
        <v>4.796555883</v>
      </c>
      <c r="C7" s="235">
        <v>-0.8916196998319919</v>
      </c>
      <c r="D7" s="236">
        <v>-0.027985164534153083</v>
      </c>
    </row>
    <row r="8" spans="1:4" s="12" customFormat="1" ht="12" customHeight="1">
      <c r="A8" s="73" t="s">
        <v>70</v>
      </c>
      <c r="B8" s="74">
        <v>7.935737294000001</v>
      </c>
      <c r="C8" s="235">
        <v>-4.185735135957273</v>
      </c>
      <c r="D8" s="236">
        <v>-0.22483190149028617</v>
      </c>
    </row>
    <row r="9" spans="1:8" s="12" customFormat="1" ht="12" customHeight="1">
      <c r="A9" s="75" t="s">
        <v>69</v>
      </c>
      <c r="B9" s="76">
        <v>135.551981474</v>
      </c>
      <c r="C9" s="237">
        <v>-1.5419702517587552</v>
      </c>
      <c r="D9" s="238">
        <v>-1.3767649592685167</v>
      </c>
      <c r="H9" s="239"/>
    </row>
    <row r="10" spans="1:4" s="12" customFormat="1" ht="12" customHeight="1">
      <c r="A10" s="40" t="s">
        <v>133</v>
      </c>
      <c r="B10" s="77">
        <v>15.720242524000001</v>
      </c>
      <c r="C10" s="240">
        <v>-1.8774300623627909</v>
      </c>
      <c r="D10" s="241">
        <v>-0.19506671683766635</v>
      </c>
    </row>
    <row r="11" spans="1:5" s="12" customFormat="1" ht="12" customHeight="1">
      <c r="A11" s="40" t="s">
        <v>134</v>
      </c>
      <c r="B11" s="77">
        <v>28.097005822000003</v>
      </c>
      <c r="C11" s="240">
        <v>0.29233894311461484</v>
      </c>
      <c r="D11" s="241">
        <v>0.05311388066474904</v>
      </c>
      <c r="E11" s="242"/>
    </row>
    <row r="12" spans="1:4" s="12" customFormat="1" ht="12" customHeight="1">
      <c r="A12" s="44" t="s">
        <v>71</v>
      </c>
      <c r="B12" s="78">
        <v>29.779831788000003</v>
      </c>
      <c r="C12" s="243">
        <v>-4.057571997055518</v>
      </c>
      <c r="D12" s="244">
        <v>-0.8167832993919946</v>
      </c>
    </row>
    <row r="13" spans="1:4" s="12" customFormat="1" ht="12" customHeight="1">
      <c r="A13" s="48" t="s">
        <v>73</v>
      </c>
      <c r="B13" s="79">
        <v>14.843985032</v>
      </c>
      <c r="C13" s="245">
        <v>2.7235191675078596</v>
      </c>
      <c r="D13" s="246">
        <v>0.2552349444226162</v>
      </c>
    </row>
    <row r="14" spans="1:4" s="12" customFormat="1" ht="12" customHeight="1">
      <c r="A14" s="48" t="s">
        <v>1</v>
      </c>
      <c r="B14" s="79">
        <v>13.914424091999999</v>
      </c>
      <c r="C14" s="245">
        <v>-5.890015266738999</v>
      </c>
      <c r="D14" s="246">
        <v>-0.5647744386878817</v>
      </c>
    </row>
    <row r="15" spans="1:4" s="12" customFormat="1" ht="12" customHeight="1">
      <c r="A15" s="52" t="s">
        <v>216</v>
      </c>
      <c r="B15" s="80">
        <v>0.536574965</v>
      </c>
      <c r="C15" s="247">
        <v>-58.12390448776984</v>
      </c>
      <c r="D15" s="248">
        <v>-0.48300106001975474</v>
      </c>
    </row>
    <row r="16" spans="1:4" s="12" customFormat="1" ht="12" customHeight="1">
      <c r="A16" s="249" t="s">
        <v>72</v>
      </c>
      <c r="B16" s="250">
        <v>61.954901340000006</v>
      </c>
      <c r="C16" s="251">
        <v>-1.0296897997713899</v>
      </c>
      <c r="D16" s="252">
        <v>-0.41802882370358996</v>
      </c>
    </row>
    <row r="17" spans="1:4" s="12" customFormat="1" ht="3.75" customHeight="1">
      <c r="A17" s="23"/>
      <c r="B17" s="23"/>
      <c r="C17" s="23"/>
      <c r="D17" s="23"/>
    </row>
    <row r="18" spans="1:4" s="12" customFormat="1" ht="12" customHeight="1">
      <c r="A18" s="433" t="s">
        <v>61</v>
      </c>
      <c r="B18" s="69" t="s">
        <v>313</v>
      </c>
      <c r="C18" s="69" t="s">
        <v>204</v>
      </c>
      <c r="D18" s="435" t="s">
        <v>226</v>
      </c>
    </row>
    <row r="19" spans="1:4" s="12" customFormat="1" ht="12" customHeight="1">
      <c r="A19" s="434"/>
      <c r="B19" s="70" t="s">
        <v>197</v>
      </c>
      <c r="C19" s="70" t="s">
        <v>196</v>
      </c>
      <c r="D19" s="436"/>
    </row>
    <row r="20" spans="1:4" s="12" customFormat="1" ht="12" customHeight="1">
      <c r="A20" s="71" t="s">
        <v>211</v>
      </c>
      <c r="B20" s="72">
        <v>183.27641461300001</v>
      </c>
      <c r="C20" s="253">
        <v>-1.3812675777281243</v>
      </c>
      <c r="D20" s="436"/>
    </row>
    <row r="21" spans="1:4" s="12" customFormat="1" ht="12" customHeight="1">
      <c r="A21" s="71" t="s">
        <v>212</v>
      </c>
      <c r="B21" s="72">
        <v>180.73829972399997</v>
      </c>
      <c r="C21" s="253">
        <v>-1.2439250612599295</v>
      </c>
      <c r="D21" s="437"/>
    </row>
    <row r="22" spans="1:6" s="12" customFormat="1" ht="12" customHeight="1">
      <c r="A22" s="73" t="s">
        <v>62</v>
      </c>
      <c r="B22" s="74">
        <v>4.348664062</v>
      </c>
      <c r="C22" s="235">
        <v>-4.436934702725125</v>
      </c>
      <c r="D22" s="236">
        <v>-0.1086429778071107</v>
      </c>
      <c r="E22" s="188"/>
      <c r="F22" s="188"/>
    </row>
    <row r="23" spans="1:4" s="12" customFormat="1" ht="12" customHeight="1">
      <c r="A23" s="73" t="s">
        <v>70</v>
      </c>
      <c r="B23" s="74">
        <v>25.86334879</v>
      </c>
      <c r="C23" s="235">
        <v>0.9724621080607392</v>
      </c>
      <c r="D23" s="236">
        <v>0.13403164085383565</v>
      </c>
    </row>
    <row r="24" spans="1:4" s="12" customFormat="1" ht="12" customHeight="1">
      <c r="A24" s="48" t="s">
        <v>230</v>
      </c>
      <c r="B24" s="79">
        <v>0.545894222</v>
      </c>
      <c r="C24" s="245">
        <v>4.798034819658625</v>
      </c>
      <c r="D24" s="246">
        <v>0.013448430097390074</v>
      </c>
    </row>
    <row r="25" spans="1:4" s="12" customFormat="1" ht="12" customHeight="1">
      <c r="A25" s="52" t="s">
        <v>227</v>
      </c>
      <c r="B25" s="79">
        <v>16.583900270999997</v>
      </c>
      <c r="C25" s="245">
        <v>4.270107953185118</v>
      </c>
      <c r="D25" s="248">
        <v>0.36544207206215873</v>
      </c>
    </row>
    <row r="26" spans="1:4" s="12" customFormat="1" ht="12" customHeight="1">
      <c r="A26" s="75" t="s">
        <v>69</v>
      </c>
      <c r="B26" s="76">
        <v>149.556949926</v>
      </c>
      <c r="C26" s="237">
        <v>-1.477529973073615</v>
      </c>
      <c r="D26" s="238">
        <v>-1.2068698661841837</v>
      </c>
    </row>
    <row r="27" spans="1:4" s="12" customFormat="1" ht="12" customHeight="1">
      <c r="A27" s="40" t="s">
        <v>133</v>
      </c>
      <c r="B27" s="77">
        <v>14.242773569999999</v>
      </c>
      <c r="C27" s="240">
        <v>-3.0162787519051477</v>
      </c>
      <c r="D27" s="241">
        <v>-0.23835267847100625</v>
      </c>
    </row>
    <row r="28" spans="1:4" s="12" customFormat="1" ht="12" customHeight="1">
      <c r="A28" s="40" t="s">
        <v>134</v>
      </c>
      <c r="B28" s="77">
        <v>37.675130659</v>
      </c>
      <c r="C28" s="240">
        <v>-2.005165758014101</v>
      </c>
      <c r="D28" s="241">
        <v>-0.4148152364428977</v>
      </c>
    </row>
    <row r="29" spans="1:4" s="12" customFormat="1" ht="12" customHeight="1">
      <c r="A29" s="44" t="s">
        <v>71</v>
      </c>
      <c r="B29" s="78">
        <v>29.452019104999998</v>
      </c>
      <c r="C29" s="243">
        <v>5.267042377347579</v>
      </c>
      <c r="D29" s="244">
        <v>0.7929436050380704</v>
      </c>
    </row>
    <row r="30" spans="1:4" s="12" customFormat="1" ht="12" customHeight="1">
      <c r="A30" s="48" t="s">
        <v>73</v>
      </c>
      <c r="B30" s="79">
        <v>21.110048388</v>
      </c>
      <c r="C30" s="245">
        <v>2.800445558724874</v>
      </c>
      <c r="D30" s="246">
        <v>0.3094383965206374</v>
      </c>
    </row>
    <row r="31" spans="1:4" s="12" customFormat="1" ht="12" customHeight="1">
      <c r="A31" s="48" t="s">
        <v>1</v>
      </c>
      <c r="B31" s="79">
        <v>6.646402705000001</v>
      </c>
      <c r="C31" s="245">
        <v>14.588960773071193</v>
      </c>
      <c r="D31" s="246">
        <v>0.4553245460032393</v>
      </c>
    </row>
    <row r="32" spans="1:4" s="12" customFormat="1" ht="12" customHeight="1">
      <c r="A32" s="52" t="s">
        <v>216</v>
      </c>
      <c r="B32" s="80">
        <v>0.5605815299999999</v>
      </c>
      <c r="C32" s="247">
        <v>35.02996080181842</v>
      </c>
      <c r="D32" s="248">
        <v>0.07825302414082315</v>
      </c>
    </row>
    <row r="33" spans="1:4" s="12" customFormat="1" ht="12" customHeight="1">
      <c r="A33" s="44" t="s">
        <v>72</v>
      </c>
      <c r="B33" s="81">
        <v>68.187026592</v>
      </c>
      <c r="C33" s="243">
        <v>-3.54033582179504</v>
      </c>
      <c r="D33" s="254">
        <v>-1.3466455563083675</v>
      </c>
    </row>
    <row r="34" spans="1:4" s="12" customFormat="1" ht="12" customHeight="1">
      <c r="A34" s="52" t="s">
        <v>232</v>
      </c>
      <c r="B34" s="80">
        <v>9.806006422000001</v>
      </c>
      <c r="C34" s="247">
        <v>4.0319165832401325</v>
      </c>
      <c r="D34" s="248">
        <v>0.2044984157814642</v>
      </c>
    </row>
    <row r="35" s="12" customFormat="1" ht="12">
      <c r="A35" s="255" t="s">
        <v>259</v>
      </c>
    </row>
  </sheetData>
  <sheetProtection/>
  <mergeCells count="4">
    <mergeCell ref="A3:A4"/>
    <mergeCell ref="D3:D6"/>
    <mergeCell ref="A18:A19"/>
    <mergeCell ref="D18:D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D11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40.7109375" style="191" customWidth="1"/>
    <col min="2" max="4" width="15.7109375" style="191" customWidth="1"/>
    <col min="5" max="16384" width="11.421875" style="191" customWidth="1"/>
  </cols>
  <sheetData>
    <row r="1" spans="1:4" ht="15.75">
      <c r="A1" s="67" t="s">
        <v>261</v>
      </c>
      <c r="B1" s="22"/>
      <c r="C1" s="22"/>
      <c r="D1" s="22"/>
    </row>
    <row r="2" spans="1:4" ht="15">
      <c r="A2" s="192"/>
      <c r="B2" s="22"/>
      <c r="C2" s="22"/>
      <c r="D2" s="22"/>
    </row>
    <row r="3" spans="1:4" ht="45" customHeight="1">
      <c r="A3" s="438"/>
      <c r="B3" s="439" t="s">
        <v>202</v>
      </c>
      <c r="C3" s="439" t="s">
        <v>203</v>
      </c>
      <c r="D3" s="439" t="s">
        <v>201</v>
      </c>
    </row>
    <row r="4" spans="1:4" ht="45" customHeight="1">
      <c r="A4" s="438"/>
      <c r="B4" s="439"/>
      <c r="C4" s="439"/>
      <c r="D4" s="439"/>
    </row>
    <row r="5" spans="1:4" ht="15">
      <c r="A5" s="65" t="s">
        <v>262</v>
      </c>
      <c r="B5" s="68">
        <v>-183.17660599999908</v>
      </c>
      <c r="C5" s="68">
        <v>1043.4902870000005</v>
      </c>
      <c r="D5" s="68">
        <v>860.3136810000015</v>
      </c>
    </row>
    <row r="6" spans="1:4" ht="15">
      <c r="A6" s="65" t="s">
        <v>78</v>
      </c>
      <c r="B6" s="68">
        <v>166.20482600000105</v>
      </c>
      <c r="C6" s="68">
        <v>690.4010310000012</v>
      </c>
      <c r="D6" s="68">
        <v>856.6058570000023</v>
      </c>
    </row>
    <row r="7" spans="1:4" ht="15">
      <c r="A7" s="65" t="s">
        <v>75</v>
      </c>
      <c r="B7" s="68">
        <v>692.8380050000001</v>
      </c>
      <c r="C7" s="68">
        <v>73.07588899999973</v>
      </c>
      <c r="D7" s="68">
        <v>765.9138939999998</v>
      </c>
    </row>
    <row r="8" spans="1:4" ht="15">
      <c r="A8" s="65" t="s">
        <v>6</v>
      </c>
      <c r="B8" s="68">
        <v>-744.7645639999998</v>
      </c>
      <c r="C8" s="68">
        <v>-145.42808799999995</v>
      </c>
      <c r="D8" s="68">
        <v>-890.1926519999997</v>
      </c>
    </row>
    <row r="9" spans="1:4" ht="15">
      <c r="A9" s="65" t="s">
        <v>74</v>
      </c>
      <c r="B9" s="68">
        <v>-906.2462749999997</v>
      </c>
      <c r="C9" s="68">
        <v>-679.1500059999962</v>
      </c>
      <c r="D9" s="68">
        <v>-1585.396280999996</v>
      </c>
    </row>
    <row r="10" spans="1:4" ht="15">
      <c r="A10" s="65" t="s">
        <v>77</v>
      </c>
      <c r="B10" s="68">
        <v>-870.8552080000009</v>
      </c>
      <c r="C10" s="68">
        <v>-846.1906600000002</v>
      </c>
      <c r="D10" s="68">
        <v>-1717.045868000001</v>
      </c>
    </row>
    <row r="11" ht="15">
      <c r="A11" s="233" t="s">
        <v>257</v>
      </c>
    </row>
  </sheetData>
  <sheetProtection/>
  <mergeCells count="4"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8">
    <tabColor theme="1"/>
  </sheetPr>
  <dimension ref="A1:E17"/>
  <sheetViews>
    <sheetView zoomScalePageLayoutView="0" workbookViewId="0" topLeftCell="A1">
      <selection activeCell="A17" sqref="A17"/>
    </sheetView>
  </sheetViews>
  <sheetFormatPr defaultColWidth="11.421875" defaultRowHeight="15"/>
  <cols>
    <col min="1" max="1" width="68.00390625" style="82" customWidth="1"/>
    <col min="2" max="4" width="14.28125" style="82" customWidth="1"/>
    <col min="5" max="5" width="2.28125" style="82" customWidth="1"/>
    <col min="6" max="16384" width="11.421875" style="82" customWidth="1"/>
  </cols>
  <sheetData>
    <row r="1" spans="1:5" ht="15.75">
      <c r="A1" s="67" t="s">
        <v>270</v>
      </c>
      <c r="B1" s="22"/>
      <c r="C1" s="22"/>
      <c r="D1" s="22"/>
      <c r="E1" s="22"/>
    </row>
    <row r="2" s="23" customFormat="1" ht="12"/>
    <row r="3" spans="1:4" s="23" customFormat="1" ht="12" customHeight="1">
      <c r="A3" s="83" t="s">
        <v>210</v>
      </c>
      <c r="B3" s="29" t="s">
        <v>312</v>
      </c>
      <c r="C3" s="30" t="s">
        <v>313</v>
      </c>
      <c r="D3" s="31" t="s">
        <v>0</v>
      </c>
    </row>
    <row r="4" spans="1:4" s="23" customFormat="1" ht="12" customHeight="1">
      <c r="A4" s="71" t="s">
        <v>211</v>
      </c>
      <c r="B4" s="190">
        <v>-31.648185873000003</v>
      </c>
      <c r="C4" s="84">
        <v>-31.311074206999997</v>
      </c>
      <c r="D4" s="85">
        <v>0.3371116660000055</v>
      </c>
    </row>
    <row r="5" spans="1:4" s="23" customFormat="1" ht="12" customHeight="1">
      <c r="A5" s="75" t="s">
        <v>7</v>
      </c>
      <c r="B5" s="86">
        <v>-12.976728789423552</v>
      </c>
      <c r="C5" s="87">
        <v>-12.149565189012876</v>
      </c>
      <c r="D5" s="88">
        <v>0.8271636004106764</v>
      </c>
    </row>
    <row r="6" spans="1:4" s="23" customFormat="1" ht="12" customHeight="1">
      <c r="A6" s="97" t="s">
        <v>263</v>
      </c>
      <c r="B6" s="98">
        <v>-3.215888445745583</v>
      </c>
      <c r="C6" s="99">
        <v>-2.26739362637532</v>
      </c>
      <c r="D6" s="100">
        <v>0.9484948193702634</v>
      </c>
    </row>
    <row r="7" spans="1:4" s="23" customFormat="1" ht="11.25" customHeight="1">
      <c r="A7" s="97" t="s">
        <v>264</v>
      </c>
      <c r="B7" s="98">
        <v>-1.8226655724243446</v>
      </c>
      <c r="C7" s="99">
        <v>-0.9035702135881211</v>
      </c>
      <c r="D7" s="100">
        <v>0.9190953588362235</v>
      </c>
    </row>
    <row r="8" spans="1:4" s="23" customFormat="1" ht="12" customHeight="1">
      <c r="A8" s="89" t="s">
        <v>265</v>
      </c>
      <c r="B8" s="90">
        <v>-0.14663911683435255</v>
      </c>
      <c r="C8" s="91">
        <v>-0.9571719477777784</v>
      </c>
      <c r="D8" s="92">
        <v>-0.8105328309434259</v>
      </c>
    </row>
    <row r="9" spans="1:4" s="23" customFormat="1" ht="12" customHeight="1">
      <c r="A9" s="93" t="s">
        <v>8</v>
      </c>
      <c r="B9" s="94">
        <v>4.334910817434075</v>
      </c>
      <c r="C9" s="95">
        <v>2.720436016445792</v>
      </c>
      <c r="D9" s="96">
        <v>-1.6144748009882828</v>
      </c>
    </row>
    <row r="10" spans="1:4" s="23" customFormat="1" ht="12" customHeight="1">
      <c r="A10" s="97" t="s">
        <v>266</v>
      </c>
      <c r="B10" s="98">
        <v>2.0174787448312808</v>
      </c>
      <c r="C10" s="99">
        <v>0.7854189670873102</v>
      </c>
      <c r="D10" s="100">
        <v>-1.2320597777439706</v>
      </c>
    </row>
    <row r="11" spans="1:4" s="23" customFormat="1" ht="12" customHeight="1">
      <c r="A11" s="93" t="s">
        <v>9</v>
      </c>
      <c r="B11" s="94">
        <v>-1.8379423368626513</v>
      </c>
      <c r="C11" s="95">
        <v>-1.3120429179635658</v>
      </c>
      <c r="D11" s="96">
        <v>0.5258994188990855</v>
      </c>
    </row>
    <row r="12" spans="1:4" s="23" customFormat="1" ht="12" customHeight="1">
      <c r="A12" s="93" t="s">
        <v>10</v>
      </c>
      <c r="B12" s="94">
        <v>-15.726670446532864</v>
      </c>
      <c r="C12" s="95">
        <v>-14.493223117300614</v>
      </c>
      <c r="D12" s="96">
        <v>1.2334473292322503</v>
      </c>
    </row>
    <row r="13" spans="1:4" s="23" customFormat="1" ht="12" customHeight="1">
      <c r="A13" s="97" t="s">
        <v>221</v>
      </c>
      <c r="B13" s="98">
        <v>-10.866685748395467</v>
      </c>
      <c r="C13" s="99">
        <v>-9.887848517016394</v>
      </c>
      <c r="D13" s="100">
        <v>0.9788372313790727</v>
      </c>
    </row>
    <row r="14" spans="1:4" s="23" customFormat="1" ht="12">
      <c r="A14" s="93" t="s">
        <v>11</v>
      </c>
      <c r="B14" s="94">
        <v>-2.227946899504147</v>
      </c>
      <c r="C14" s="95">
        <v>-2.3462668909282014</v>
      </c>
      <c r="D14" s="96">
        <v>-0.11831999142405447</v>
      </c>
    </row>
    <row r="15" spans="1:4" s="23" customFormat="1" ht="12">
      <c r="A15" s="93" t="s">
        <v>12</v>
      </c>
      <c r="B15" s="94">
        <v>0.2558630537543959</v>
      </c>
      <c r="C15" s="95">
        <v>-0.2226956666821602</v>
      </c>
      <c r="D15" s="96">
        <v>-0.4785587204365561</v>
      </c>
    </row>
    <row r="16" spans="1:4" s="23" customFormat="1" ht="12">
      <c r="A16" s="101" t="s">
        <v>222</v>
      </c>
      <c r="B16" s="102">
        <v>-3.1110258198652527</v>
      </c>
      <c r="C16" s="103">
        <v>-3.7151247365583604</v>
      </c>
      <c r="D16" s="104">
        <v>-0.6040989166931077</v>
      </c>
    </row>
    <row r="17" s="23" customFormat="1" ht="12">
      <c r="A17" s="233" t="s">
        <v>257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BI11"/>
  <sheetViews>
    <sheetView zoomScalePageLayoutView="0" workbookViewId="0" topLeftCell="A1">
      <selection activeCell="A12" sqref="A12"/>
    </sheetView>
  </sheetViews>
  <sheetFormatPr defaultColWidth="5.7109375" defaultRowHeight="15"/>
  <cols>
    <col min="1" max="1" width="20.7109375" style="191" customWidth="1"/>
    <col min="2" max="16384" width="5.7109375" style="191" customWidth="1"/>
  </cols>
  <sheetData>
    <row r="1" spans="1:61" ht="15.75">
      <c r="A1" s="67" t="s">
        <v>269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</row>
    <row r="2" spans="1:61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</row>
    <row r="3" spans="1:61" ht="15">
      <c r="A3" s="428" t="s">
        <v>208</v>
      </c>
      <c r="B3" s="430" t="s">
        <v>233</v>
      </c>
      <c r="C3" s="431"/>
      <c r="D3" s="431"/>
      <c r="E3" s="432"/>
      <c r="F3" s="430" t="s">
        <v>234</v>
      </c>
      <c r="G3" s="431"/>
      <c r="H3" s="431"/>
      <c r="I3" s="432"/>
      <c r="J3" s="430" t="s">
        <v>235</v>
      </c>
      <c r="K3" s="431"/>
      <c r="L3" s="431"/>
      <c r="M3" s="432"/>
      <c r="N3" s="430" t="s">
        <v>236</v>
      </c>
      <c r="O3" s="431"/>
      <c r="P3" s="431"/>
      <c r="Q3" s="432"/>
      <c r="R3" s="430" t="s">
        <v>237</v>
      </c>
      <c r="S3" s="431"/>
      <c r="T3" s="431"/>
      <c r="U3" s="432"/>
      <c r="V3" s="430" t="s">
        <v>238</v>
      </c>
      <c r="W3" s="431"/>
      <c r="X3" s="431"/>
      <c r="Y3" s="432"/>
      <c r="Z3" s="430" t="s">
        <v>239</v>
      </c>
      <c r="AA3" s="431"/>
      <c r="AB3" s="431"/>
      <c r="AC3" s="432"/>
      <c r="AD3" s="430" t="s">
        <v>240</v>
      </c>
      <c r="AE3" s="431"/>
      <c r="AF3" s="431"/>
      <c r="AG3" s="432"/>
      <c r="AH3" s="430" t="s">
        <v>241</v>
      </c>
      <c r="AI3" s="431"/>
      <c r="AJ3" s="431"/>
      <c r="AK3" s="432"/>
      <c r="AL3" s="430" t="s">
        <v>242</v>
      </c>
      <c r="AM3" s="431"/>
      <c r="AN3" s="431"/>
      <c r="AO3" s="432"/>
      <c r="AP3" s="430" t="s">
        <v>243</v>
      </c>
      <c r="AQ3" s="431"/>
      <c r="AR3" s="431"/>
      <c r="AS3" s="432"/>
      <c r="AT3" s="430" t="s">
        <v>244</v>
      </c>
      <c r="AU3" s="431"/>
      <c r="AV3" s="431"/>
      <c r="AW3" s="432"/>
      <c r="AX3" s="430" t="s">
        <v>245</v>
      </c>
      <c r="AY3" s="431"/>
      <c r="AZ3" s="431"/>
      <c r="BA3" s="432"/>
      <c r="BB3" s="430" t="s">
        <v>246</v>
      </c>
      <c r="BC3" s="431"/>
      <c r="BD3" s="431"/>
      <c r="BE3" s="432"/>
      <c r="BF3" s="430" t="s">
        <v>247</v>
      </c>
      <c r="BG3" s="431"/>
      <c r="BH3" s="431"/>
      <c r="BI3" s="432"/>
    </row>
    <row r="4" spans="1:61" ht="15">
      <c r="A4" s="429"/>
      <c r="B4" s="64" t="s">
        <v>15</v>
      </c>
      <c r="C4" s="64" t="s">
        <v>16</v>
      </c>
      <c r="D4" s="64" t="s">
        <v>17</v>
      </c>
      <c r="E4" s="64" t="s">
        <v>18</v>
      </c>
      <c r="F4" s="64" t="s">
        <v>15</v>
      </c>
      <c r="G4" s="64" t="s">
        <v>16</v>
      </c>
      <c r="H4" s="64" t="s">
        <v>17</v>
      </c>
      <c r="I4" s="64" t="s">
        <v>18</v>
      </c>
      <c r="J4" s="64" t="s">
        <v>15</v>
      </c>
      <c r="K4" s="64" t="s">
        <v>16</v>
      </c>
      <c r="L4" s="64" t="s">
        <v>17</v>
      </c>
      <c r="M4" s="64" t="s">
        <v>18</v>
      </c>
      <c r="N4" s="64" t="s">
        <v>15</v>
      </c>
      <c r="O4" s="64" t="s">
        <v>16</v>
      </c>
      <c r="P4" s="64" t="s">
        <v>17</v>
      </c>
      <c r="Q4" s="64" t="s">
        <v>18</v>
      </c>
      <c r="R4" s="64" t="s">
        <v>15</v>
      </c>
      <c r="S4" s="64" t="s">
        <v>16</v>
      </c>
      <c r="T4" s="64" t="s">
        <v>17</v>
      </c>
      <c r="U4" s="64" t="s">
        <v>18</v>
      </c>
      <c r="V4" s="64" t="s">
        <v>15</v>
      </c>
      <c r="W4" s="64" t="s">
        <v>16</v>
      </c>
      <c r="X4" s="64" t="s">
        <v>17</v>
      </c>
      <c r="Y4" s="64" t="s">
        <v>18</v>
      </c>
      <c r="Z4" s="64" t="s">
        <v>15</v>
      </c>
      <c r="AA4" s="64" t="s">
        <v>16</v>
      </c>
      <c r="AB4" s="64" t="s">
        <v>17</v>
      </c>
      <c r="AC4" s="64" t="s">
        <v>18</v>
      </c>
      <c r="AD4" s="64" t="s">
        <v>15</v>
      </c>
      <c r="AE4" s="64" t="s">
        <v>16</v>
      </c>
      <c r="AF4" s="64" t="s">
        <v>17</v>
      </c>
      <c r="AG4" s="64" t="s">
        <v>18</v>
      </c>
      <c r="AH4" s="64" t="s">
        <v>15</v>
      </c>
      <c r="AI4" s="64" t="s">
        <v>16</v>
      </c>
      <c r="AJ4" s="64" t="s">
        <v>17</v>
      </c>
      <c r="AK4" s="64" t="s">
        <v>18</v>
      </c>
      <c r="AL4" s="64" t="s">
        <v>15</v>
      </c>
      <c r="AM4" s="64" t="s">
        <v>16</v>
      </c>
      <c r="AN4" s="64" t="s">
        <v>17</v>
      </c>
      <c r="AO4" s="64" t="s">
        <v>18</v>
      </c>
      <c r="AP4" s="64" t="s">
        <v>15</v>
      </c>
      <c r="AQ4" s="64" t="s">
        <v>16</v>
      </c>
      <c r="AR4" s="64" t="s">
        <v>17</v>
      </c>
      <c r="AS4" s="64" t="s">
        <v>18</v>
      </c>
      <c r="AT4" s="64" t="s">
        <v>15</v>
      </c>
      <c r="AU4" s="64" t="s">
        <v>16</v>
      </c>
      <c r="AV4" s="64" t="s">
        <v>17</v>
      </c>
      <c r="AW4" s="64" t="s">
        <v>18</v>
      </c>
      <c r="AX4" s="64" t="s">
        <v>15</v>
      </c>
      <c r="AY4" s="64" t="s">
        <v>16</v>
      </c>
      <c r="AZ4" s="64" t="s">
        <v>17</v>
      </c>
      <c r="BA4" s="64" t="s">
        <v>18</v>
      </c>
      <c r="BB4" s="64" t="s">
        <v>15</v>
      </c>
      <c r="BC4" s="64" t="s">
        <v>16</v>
      </c>
      <c r="BD4" s="64" t="s">
        <v>17</v>
      </c>
      <c r="BE4" s="64" t="s">
        <v>18</v>
      </c>
      <c r="BF4" s="64" t="s">
        <v>15</v>
      </c>
      <c r="BG4" s="64" t="s">
        <v>16</v>
      </c>
      <c r="BH4" s="64" t="s">
        <v>17</v>
      </c>
      <c r="BI4" s="64" t="s">
        <v>63</v>
      </c>
    </row>
    <row r="5" spans="1:61" ht="15">
      <c r="A5" s="65" t="s">
        <v>7</v>
      </c>
      <c r="B5" s="66">
        <v>-8.340723520431794</v>
      </c>
      <c r="C5" s="66">
        <v>-7.493546390540288</v>
      </c>
      <c r="D5" s="66">
        <v>-7.181764369107401</v>
      </c>
      <c r="E5" s="66">
        <v>-9.850777181608292</v>
      </c>
      <c r="F5" s="66">
        <v>-8.397713361888524</v>
      </c>
      <c r="G5" s="66">
        <v>-9.446270838465175</v>
      </c>
      <c r="H5" s="66">
        <v>-8.020682949574235</v>
      </c>
      <c r="I5" s="66">
        <v>-11.36752140588388</v>
      </c>
      <c r="J5" s="66">
        <v>-11.41824544331072</v>
      </c>
      <c r="K5" s="66">
        <v>-10.613337782238414</v>
      </c>
      <c r="L5" s="66">
        <v>-11.54392792428815</v>
      </c>
      <c r="M5" s="66">
        <v>-11.31517519654294</v>
      </c>
      <c r="N5" s="66">
        <v>-12.788470497086946</v>
      </c>
      <c r="O5" s="66">
        <v>-12.915391287039405</v>
      </c>
      <c r="P5" s="66">
        <v>-11.121946972997502</v>
      </c>
      <c r="Q5" s="66">
        <v>-12.255342411980005</v>
      </c>
      <c r="R5" s="66">
        <v>-12.839618055233313</v>
      </c>
      <c r="S5" s="66">
        <v>-10.503039996261949</v>
      </c>
      <c r="T5" s="66">
        <v>-11.10231698843181</v>
      </c>
      <c r="U5" s="66">
        <v>-12.130090721101329</v>
      </c>
      <c r="V5" s="66">
        <v>-10.42246344112442</v>
      </c>
      <c r="W5" s="66">
        <v>-11.467733820845424</v>
      </c>
      <c r="X5" s="66">
        <v>-11.141326581102483</v>
      </c>
      <c r="Y5" s="66">
        <v>-11.067230176653666</v>
      </c>
      <c r="Z5" s="66">
        <v>-9.34340005065612</v>
      </c>
      <c r="AA5" s="66">
        <v>-10.841417750880959</v>
      </c>
      <c r="AB5" s="66">
        <v>-10.410592340819884</v>
      </c>
      <c r="AC5" s="66">
        <v>-11.162252000117395</v>
      </c>
      <c r="AD5" s="66">
        <v>-9.557277538712311</v>
      </c>
      <c r="AE5" s="66">
        <v>-10.307862725828599</v>
      </c>
      <c r="AF5" s="66">
        <v>-10.144925634337069</v>
      </c>
      <c r="AG5" s="66">
        <v>-11.54713658057226</v>
      </c>
      <c r="AH5" s="66">
        <v>-13.315360052254459</v>
      </c>
      <c r="AI5" s="66">
        <v>-11.876103094416449</v>
      </c>
      <c r="AJ5" s="66">
        <v>-11.730950957382523</v>
      </c>
      <c r="AK5" s="66">
        <v>-12.143023323552592</v>
      </c>
      <c r="AL5" s="66">
        <v>-12.258509107932293</v>
      </c>
      <c r="AM5" s="66">
        <v>-12.528898422230283</v>
      </c>
      <c r="AN5" s="66">
        <v>-11.53004702581045</v>
      </c>
      <c r="AO5" s="66">
        <v>-11.32784866526751</v>
      </c>
      <c r="AP5" s="66">
        <v>-11.872294645969676</v>
      </c>
      <c r="AQ5" s="66">
        <v>-11.30033457084595</v>
      </c>
      <c r="AR5" s="66">
        <v>-10.919140224681563</v>
      </c>
      <c r="AS5" s="66">
        <v>-10.88048279232797</v>
      </c>
      <c r="AT5" s="66">
        <v>-9.594885896943342</v>
      </c>
      <c r="AU5" s="66">
        <v>-10.108703710689065</v>
      </c>
      <c r="AV5" s="66">
        <v>-13.64025516836639</v>
      </c>
      <c r="AW5" s="66">
        <v>-12.02595591076793</v>
      </c>
      <c r="AX5" s="66">
        <v>-13.328555565778977</v>
      </c>
      <c r="AY5" s="66">
        <v>-13.534531969498104</v>
      </c>
      <c r="AZ5" s="66">
        <v>-13.45807102869332</v>
      </c>
      <c r="BA5" s="66">
        <v>-15.249245262356835</v>
      </c>
      <c r="BB5" s="66">
        <v>-13.41029996194403</v>
      </c>
      <c r="BC5" s="66">
        <v>-15.507225972966866</v>
      </c>
      <c r="BD5" s="66">
        <v>-15.822648636817895</v>
      </c>
      <c r="BE5" s="66">
        <v>-18.827364535365334</v>
      </c>
      <c r="BF5" s="66">
        <v>-15.717049530210698</v>
      </c>
      <c r="BG5" s="66">
        <v>-12.976728789423552</v>
      </c>
      <c r="BH5" s="66">
        <v>-12.149565189012876</v>
      </c>
      <c r="BI5" s="66" t="s">
        <v>63</v>
      </c>
    </row>
    <row r="6" spans="1:61" ht="15">
      <c r="A6" s="65" t="s">
        <v>9</v>
      </c>
      <c r="B6" s="66">
        <v>-2.1067688437128784</v>
      </c>
      <c r="C6" s="66">
        <v>-1.7590187955126293</v>
      </c>
      <c r="D6" s="66">
        <v>0.11583871320875687</v>
      </c>
      <c r="E6" s="66">
        <v>-0.9115520509607205</v>
      </c>
      <c r="F6" s="66">
        <v>-0.24100296320174447</v>
      </c>
      <c r="G6" s="66">
        <v>0.7929787963714139</v>
      </c>
      <c r="H6" s="66">
        <v>-1.2535012686426734</v>
      </c>
      <c r="I6" s="66">
        <v>-1.891385694525291</v>
      </c>
      <c r="J6" s="66">
        <v>-1.720457446395179</v>
      </c>
      <c r="K6" s="66">
        <v>-1.63448023828625</v>
      </c>
      <c r="L6" s="66">
        <v>-1.268443874229566</v>
      </c>
      <c r="M6" s="66">
        <v>-0.28675436735490073</v>
      </c>
      <c r="N6" s="66">
        <v>-0.9765629878123827</v>
      </c>
      <c r="O6" s="66">
        <v>-1.4177584328244994</v>
      </c>
      <c r="P6" s="66">
        <v>-1.1684751280221</v>
      </c>
      <c r="Q6" s="66">
        <v>-0.6555215732990036</v>
      </c>
      <c r="R6" s="66">
        <v>-0.005713233725227838</v>
      </c>
      <c r="S6" s="66">
        <v>-0.4850249424796857</v>
      </c>
      <c r="T6" s="66">
        <v>-0.7548977100065777</v>
      </c>
      <c r="U6" s="66">
        <v>-0.6490676881565732</v>
      </c>
      <c r="V6" s="66">
        <v>-0.507031680371028</v>
      </c>
      <c r="W6" s="66">
        <v>-0.0663963260456071</v>
      </c>
      <c r="X6" s="66">
        <v>-1.092885886181438</v>
      </c>
      <c r="Y6" s="66">
        <v>0.5020264395523891</v>
      </c>
      <c r="Z6" s="66">
        <v>0.37196244278469065</v>
      </c>
      <c r="AA6" s="66">
        <v>-0.26177864819815205</v>
      </c>
      <c r="AB6" s="66">
        <v>0.9794846288564308</v>
      </c>
      <c r="AC6" s="66">
        <v>0.6567265765798425</v>
      </c>
      <c r="AD6" s="66">
        <v>-0.6497593380515304</v>
      </c>
      <c r="AE6" s="66">
        <v>0.5876054506973178</v>
      </c>
      <c r="AF6" s="66">
        <v>0.19648013716508603</v>
      </c>
      <c r="AG6" s="66">
        <v>-0.14948414298119542</v>
      </c>
      <c r="AH6" s="66">
        <v>-0.43193335339586836</v>
      </c>
      <c r="AI6" s="66">
        <v>0.21043023519111329</v>
      </c>
      <c r="AJ6" s="66">
        <v>0.2943617687255883</v>
      </c>
      <c r="AK6" s="66">
        <v>0.7607536934804675</v>
      </c>
      <c r="AL6" s="66">
        <v>2.308471124100292</v>
      </c>
      <c r="AM6" s="66">
        <v>-0.13550670483679278</v>
      </c>
      <c r="AN6" s="66">
        <v>0.5751093384576443</v>
      </c>
      <c r="AO6" s="66">
        <v>2.0531236545116243</v>
      </c>
      <c r="AP6" s="66">
        <v>1.60008120462392</v>
      </c>
      <c r="AQ6" s="66">
        <v>2.114279394519259</v>
      </c>
      <c r="AR6" s="66">
        <v>2.4152225155944067</v>
      </c>
      <c r="AS6" s="66">
        <v>0.9815374500774761</v>
      </c>
      <c r="AT6" s="66">
        <v>0.012905476133583761</v>
      </c>
      <c r="AU6" s="66">
        <v>-0.19551340289834798</v>
      </c>
      <c r="AV6" s="66">
        <v>1.0444526840788153</v>
      </c>
      <c r="AW6" s="66">
        <v>1.0434151306066128</v>
      </c>
      <c r="AX6" s="66">
        <v>1.6367977732487675</v>
      </c>
      <c r="AY6" s="66">
        <v>0.8720324088340071</v>
      </c>
      <c r="AZ6" s="66">
        <v>0.9983965611171675</v>
      </c>
      <c r="BA6" s="66">
        <v>-0.13054620970798078</v>
      </c>
      <c r="BB6" s="66">
        <v>-1.110154568554065</v>
      </c>
      <c r="BC6" s="66">
        <v>-2.556333167733459</v>
      </c>
      <c r="BD6" s="66">
        <v>-5.7544889783887685</v>
      </c>
      <c r="BE6" s="66">
        <v>-2.974672043147473</v>
      </c>
      <c r="BF6" s="66">
        <v>-1.8559342263790712</v>
      </c>
      <c r="BG6" s="66">
        <v>-1.8379423368626513</v>
      </c>
      <c r="BH6" s="66">
        <v>-1.3120429179635658</v>
      </c>
      <c r="BI6" s="66" t="s">
        <v>63</v>
      </c>
    </row>
    <row r="7" spans="1:61" ht="15">
      <c r="A7" s="65" t="s">
        <v>10</v>
      </c>
      <c r="B7" s="66">
        <v>-7.303754109673152</v>
      </c>
      <c r="C7" s="66">
        <v>-5.928050385853172</v>
      </c>
      <c r="D7" s="66">
        <v>-5.30447316770404</v>
      </c>
      <c r="E7" s="66">
        <v>-6.3953040702749115</v>
      </c>
      <c r="F7" s="66">
        <v>-6.357438472832464</v>
      </c>
      <c r="G7" s="66">
        <v>-7.098432064306151</v>
      </c>
      <c r="H7" s="66">
        <v>-8.453135510006618</v>
      </c>
      <c r="I7" s="66">
        <v>-6.5677175620253605</v>
      </c>
      <c r="J7" s="66">
        <v>-7.766633740868932</v>
      </c>
      <c r="K7" s="66">
        <v>-8.17717937620964</v>
      </c>
      <c r="L7" s="66">
        <v>-7.859483464971061</v>
      </c>
      <c r="M7" s="66">
        <v>-6.559594677048405</v>
      </c>
      <c r="N7" s="66">
        <v>-5.980064863676904</v>
      </c>
      <c r="O7" s="66">
        <v>-6.841286409486862</v>
      </c>
      <c r="P7" s="66">
        <v>-5.737681019464517</v>
      </c>
      <c r="Q7" s="66">
        <v>-5.667708847509833</v>
      </c>
      <c r="R7" s="66">
        <v>-4.764515706580975</v>
      </c>
      <c r="S7" s="66">
        <v>-6.6318608416745155</v>
      </c>
      <c r="T7" s="66">
        <v>-6.175794479300151</v>
      </c>
      <c r="U7" s="66">
        <v>-5.745400142413915</v>
      </c>
      <c r="V7" s="66">
        <v>-6.341113384554462</v>
      </c>
      <c r="W7" s="66">
        <v>-6.462681411764214</v>
      </c>
      <c r="X7" s="66">
        <v>-5.988871446163175</v>
      </c>
      <c r="Y7" s="66">
        <v>-5.789803987182688</v>
      </c>
      <c r="Z7" s="66">
        <v>-7.802078902883597</v>
      </c>
      <c r="AA7" s="66">
        <v>-6.7684784852124285</v>
      </c>
      <c r="AB7" s="66">
        <v>-7.480705808570246</v>
      </c>
      <c r="AC7" s="66">
        <v>-7.507813162400192</v>
      </c>
      <c r="AD7" s="66">
        <v>-8.178860101871912</v>
      </c>
      <c r="AE7" s="66">
        <v>-7.777724720832977</v>
      </c>
      <c r="AF7" s="66">
        <v>-8.8592962462286</v>
      </c>
      <c r="AG7" s="66">
        <v>-7.241311426038212</v>
      </c>
      <c r="AH7" s="66">
        <v>-7.903385442268904</v>
      </c>
      <c r="AI7" s="66">
        <v>-7.619004038886903</v>
      </c>
      <c r="AJ7" s="66">
        <v>-7.058749702062389</v>
      </c>
      <c r="AK7" s="66">
        <v>-7.630056443702367</v>
      </c>
      <c r="AL7" s="66">
        <v>-8.988666905234542</v>
      </c>
      <c r="AM7" s="66">
        <v>-8.812351752341335</v>
      </c>
      <c r="AN7" s="66">
        <v>-7.2556826286347755</v>
      </c>
      <c r="AO7" s="66">
        <v>-6.928015058815494</v>
      </c>
      <c r="AP7" s="66">
        <v>-7.981197274346209</v>
      </c>
      <c r="AQ7" s="66">
        <v>-7.8706752602941785</v>
      </c>
      <c r="AR7" s="66">
        <v>-9.884773362723088</v>
      </c>
      <c r="AS7" s="66">
        <v>-9.032491953838013</v>
      </c>
      <c r="AT7" s="66">
        <v>-9.370529270448744</v>
      </c>
      <c r="AU7" s="66">
        <v>-13.164313058539868</v>
      </c>
      <c r="AV7" s="66">
        <v>-11.441796876076069</v>
      </c>
      <c r="AW7" s="66">
        <v>-9.433194811229543</v>
      </c>
      <c r="AX7" s="66">
        <v>-10.491999444635432</v>
      </c>
      <c r="AY7" s="66">
        <v>-10.16022810014547</v>
      </c>
      <c r="AZ7" s="66">
        <v>-11.035748948437188</v>
      </c>
      <c r="BA7" s="66">
        <v>-15.559327585535607</v>
      </c>
      <c r="BB7" s="66">
        <v>-16.496732365009542</v>
      </c>
      <c r="BC7" s="66">
        <v>-18.834981096216122</v>
      </c>
      <c r="BD7" s="66">
        <v>-18.75915522512356</v>
      </c>
      <c r="BE7" s="66">
        <v>-17.481987442894233</v>
      </c>
      <c r="BF7" s="66">
        <v>-14.209395299866879</v>
      </c>
      <c r="BG7" s="66">
        <v>-15.726670446532864</v>
      </c>
      <c r="BH7" s="66">
        <v>-14.493223117300614</v>
      </c>
      <c r="BI7" s="66" t="s">
        <v>63</v>
      </c>
    </row>
    <row r="8" spans="1:61" ht="15">
      <c r="A8" s="65" t="s">
        <v>11</v>
      </c>
      <c r="B8" s="66">
        <v>0.93286905397255</v>
      </c>
      <c r="C8" s="66">
        <v>0.8664584061323587</v>
      </c>
      <c r="D8" s="66">
        <v>0.717477120197459</v>
      </c>
      <c r="E8" s="66">
        <v>0.7864387615091288</v>
      </c>
      <c r="F8" s="66">
        <v>0.5493344207413429</v>
      </c>
      <c r="G8" s="66">
        <v>0.7278448636406629</v>
      </c>
      <c r="H8" s="66">
        <v>0.85989040300037</v>
      </c>
      <c r="I8" s="66">
        <v>0.604239811545662</v>
      </c>
      <c r="J8" s="66">
        <v>-0.26410340392254467</v>
      </c>
      <c r="K8" s="66">
        <v>0.43492042499069133</v>
      </c>
      <c r="L8" s="66">
        <v>0.43431647781227</v>
      </c>
      <c r="M8" s="66">
        <v>0.7559633829542017</v>
      </c>
      <c r="N8" s="66">
        <v>-0.24302831957844545</v>
      </c>
      <c r="O8" s="66">
        <v>-0.015430309580490758</v>
      </c>
      <c r="P8" s="66">
        <v>0.06431290146162383</v>
      </c>
      <c r="Q8" s="66">
        <v>-0.44484324512683315</v>
      </c>
      <c r="R8" s="66">
        <v>0.15083226944577974</v>
      </c>
      <c r="S8" s="66">
        <v>-0.6173285132527839</v>
      </c>
      <c r="T8" s="66">
        <v>-0.029618248192084595</v>
      </c>
      <c r="U8" s="66">
        <v>0.848883948681523</v>
      </c>
      <c r="V8" s="66">
        <v>0.06977857837658234</v>
      </c>
      <c r="W8" s="66">
        <v>0.5922229334525959</v>
      </c>
      <c r="X8" s="66">
        <v>0.2889012165414247</v>
      </c>
      <c r="Y8" s="66">
        <v>0.2688256135052461</v>
      </c>
      <c r="Z8" s="66">
        <v>1.941737784284581</v>
      </c>
      <c r="AA8" s="66">
        <v>1.1716215698168266</v>
      </c>
      <c r="AB8" s="66">
        <v>1.8477756991953582</v>
      </c>
      <c r="AC8" s="66">
        <v>0.7783783357801626</v>
      </c>
      <c r="AD8" s="66">
        <v>1.495965180970755</v>
      </c>
      <c r="AE8" s="66">
        <v>2.0024433099703467</v>
      </c>
      <c r="AF8" s="66">
        <v>0.9401313383966701</v>
      </c>
      <c r="AG8" s="66">
        <v>0.9030916762298968</v>
      </c>
      <c r="AH8" s="66">
        <v>1.0214661296179213</v>
      </c>
      <c r="AI8" s="66">
        <v>0.6662873858198184</v>
      </c>
      <c r="AJ8" s="66">
        <v>0.5339270796816674</v>
      </c>
      <c r="AK8" s="66">
        <v>0.5045503908074452</v>
      </c>
      <c r="AL8" s="66">
        <v>-0.46907608290294617</v>
      </c>
      <c r="AM8" s="66">
        <v>-0.3775210201793827</v>
      </c>
      <c r="AN8" s="66">
        <v>-0.4348654625084646</v>
      </c>
      <c r="AO8" s="66">
        <v>-0.3589186793904219</v>
      </c>
      <c r="AP8" s="66">
        <v>-0.46581898115195647</v>
      </c>
      <c r="AQ8" s="66">
        <v>-0.13637428835268953</v>
      </c>
      <c r="AR8" s="66">
        <v>-0.18800214742528487</v>
      </c>
      <c r="AS8" s="66">
        <v>0.48522020562287527</v>
      </c>
      <c r="AT8" s="66">
        <v>0.6642182266871921</v>
      </c>
      <c r="AU8" s="66">
        <v>1.0459329119752674</v>
      </c>
      <c r="AV8" s="66">
        <v>0.485434619882328</v>
      </c>
      <c r="AW8" s="66">
        <v>0.8484114655552889</v>
      </c>
      <c r="AX8" s="66">
        <v>0.46330968989519533</v>
      </c>
      <c r="AY8" s="66">
        <v>-0.25155580847433384</v>
      </c>
      <c r="AZ8" s="66">
        <v>-0.7197344563945118</v>
      </c>
      <c r="BA8" s="66">
        <v>-1.737738690625796</v>
      </c>
      <c r="BB8" s="66">
        <v>-2.388641478410121</v>
      </c>
      <c r="BC8" s="66">
        <v>-3.107119595344704</v>
      </c>
      <c r="BD8" s="66">
        <v>-2.5333472454336396</v>
      </c>
      <c r="BE8" s="66">
        <v>-2.6182614047940995</v>
      </c>
      <c r="BF8" s="66">
        <v>-2.2352588230480896</v>
      </c>
      <c r="BG8" s="66">
        <v>-2.227946899504147</v>
      </c>
      <c r="BH8" s="66">
        <v>-2.3462668909282014</v>
      </c>
      <c r="BI8" s="66" t="s">
        <v>63</v>
      </c>
    </row>
    <row r="9" spans="1:61" ht="15">
      <c r="A9" s="65" t="s">
        <v>12</v>
      </c>
      <c r="B9" s="66">
        <v>1.9423620479149626</v>
      </c>
      <c r="C9" s="66">
        <v>1.942194069198901</v>
      </c>
      <c r="D9" s="66">
        <v>1.2017718935966841</v>
      </c>
      <c r="E9" s="66">
        <v>1.9294248768441877</v>
      </c>
      <c r="F9" s="66">
        <v>1.7773708767657441</v>
      </c>
      <c r="G9" s="66">
        <v>1.5934495695288111</v>
      </c>
      <c r="H9" s="66">
        <v>1.97536127847558</v>
      </c>
      <c r="I9" s="66">
        <v>1.4064220008461248</v>
      </c>
      <c r="J9" s="66">
        <v>1.100301637784176</v>
      </c>
      <c r="K9" s="66">
        <v>0.931538515959532</v>
      </c>
      <c r="L9" s="66">
        <v>0.45938591292284253</v>
      </c>
      <c r="M9" s="66">
        <v>0.41942388520803514</v>
      </c>
      <c r="N9" s="66">
        <v>0.5105897064786744</v>
      </c>
      <c r="O9" s="66">
        <v>0.48300111894651276</v>
      </c>
      <c r="P9" s="66">
        <v>0.8733694034891403</v>
      </c>
      <c r="Q9" s="66">
        <v>0.9359453438627504</v>
      </c>
      <c r="R9" s="66">
        <v>0.6728896491808393</v>
      </c>
      <c r="S9" s="66">
        <v>1.1721480314535546</v>
      </c>
      <c r="T9" s="66">
        <v>-0.48119521557763234</v>
      </c>
      <c r="U9" s="66">
        <v>0.7468682353516884</v>
      </c>
      <c r="V9" s="66">
        <v>0.2220926055049165</v>
      </c>
      <c r="W9" s="66">
        <v>0.03653006961392453</v>
      </c>
      <c r="X9" s="66">
        <v>-0.06423788028761634</v>
      </c>
      <c r="Y9" s="66">
        <v>1.502616643131888</v>
      </c>
      <c r="Z9" s="66">
        <v>1.2666723771832025</v>
      </c>
      <c r="AA9" s="66">
        <v>1.7967758335703197</v>
      </c>
      <c r="AB9" s="66">
        <v>0.6677116630058159</v>
      </c>
      <c r="AC9" s="66">
        <v>2.08857855064916</v>
      </c>
      <c r="AD9" s="66">
        <v>1.4670452762091637</v>
      </c>
      <c r="AE9" s="66">
        <v>1.0661140366906965</v>
      </c>
      <c r="AF9" s="66">
        <v>1.1460268756876066</v>
      </c>
      <c r="AG9" s="66">
        <v>1.5821736052982986</v>
      </c>
      <c r="AH9" s="66">
        <v>1.2271863650843848</v>
      </c>
      <c r="AI9" s="66">
        <v>0.7783924220976906</v>
      </c>
      <c r="AJ9" s="66">
        <v>1.051360835219385</v>
      </c>
      <c r="AK9" s="66">
        <v>1.7983872499505065</v>
      </c>
      <c r="AL9" s="66">
        <v>0.5390694796822986</v>
      </c>
      <c r="AM9" s="66">
        <v>0.8223664733061078</v>
      </c>
      <c r="AN9" s="66">
        <v>0.4883998753134374</v>
      </c>
      <c r="AO9" s="66">
        <v>0.5723017848698807</v>
      </c>
      <c r="AP9" s="66">
        <v>0.1316332187527713</v>
      </c>
      <c r="AQ9" s="66">
        <v>0.5722707193440975</v>
      </c>
      <c r="AR9" s="66">
        <v>0.9075423696661702</v>
      </c>
      <c r="AS9" s="66">
        <v>1.2294838814323517</v>
      </c>
      <c r="AT9" s="66">
        <v>1.2656500143099128</v>
      </c>
      <c r="AU9" s="66">
        <v>0.7713205824587684</v>
      </c>
      <c r="AV9" s="66">
        <v>1.2544300197827782</v>
      </c>
      <c r="AW9" s="66">
        <v>2.1409924039469357</v>
      </c>
      <c r="AX9" s="66">
        <v>0.8867086634023023</v>
      </c>
      <c r="AY9" s="66">
        <v>0.8455853921112136</v>
      </c>
      <c r="AZ9" s="66">
        <v>1.1004238173703056</v>
      </c>
      <c r="BA9" s="66">
        <v>0.4174989871421843</v>
      </c>
      <c r="BB9" s="66">
        <v>0.6216603128335966</v>
      </c>
      <c r="BC9" s="66">
        <v>-0.8188578324891721</v>
      </c>
      <c r="BD9" s="66">
        <v>-2.6704978282215173</v>
      </c>
      <c r="BE9" s="66">
        <v>-0.7724155722371515</v>
      </c>
      <c r="BF9" s="66">
        <v>-0.1693053593570089</v>
      </c>
      <c r="BG9" s="66">
        <v>0.2558630537543959</v>
      </c>
      <c r="BH9" s="66">
        <v>-0.2226956666821602</v>
      </c>
      <c r="BI9" s="66" t="s">
        <v>63</v>
      </c>
    </row>
    <row r="10" spans="1:61" ht="15">
      <c r="A10" s="65" t="s">
        <v>8</v>
      </c>
      <c r="B10" s="66">
        <v>-0.6038341865038119</v>
      </c>
      <c r="C10" s="66">
        <v>-0.3473202525522274</v>
      </c>
      <c r="D10" s="66">
        <v>-1.0255486216706913</v>
      </c>
      <c r="E10" s="66">
        <v>-2.045687396131828</v>
      </c>
      <c r="F10" s="66">
        <v>-1.6020800595008686</v>
      </c>
      <c r="G10" s="66">
        <v>-2.1675025750064787</v>
      </c>
      <c r="H10" s="66">
        <v>-1.4914072028306855</v>
      </c>
      <c r="I10" s="66">
        <v>-0.20994410589854123</v>
      </c>
      <c r="J10" s="66">
        <v>-2.9312998173126643</v>
      </c>
      <c r="K10" s="66">
        <v>-2.7813062853603734</v>
      </c>
      <c r="L10" s="66">
        <v>-1.990158789088392</v>
      </c>
      <c r="M10" s="66">
        <v>-2.73298079082461</v>
      </c>
      <c r="N10" s="66">
        <v>-0.8218177859622537</v>
      </c>
      <c r="O10" s="66">
        <v>-0.8570729568975693</v>
      </c>
      <c r="P10" s="66">
        <v>-0.5780172182531287</v>
      </c>
      <c r="Q10" s="66">
        <v>-0.17468697013177734</v>
      </c>
      <c r="R10" s="66">
        <v>-2.012932044898293</v>
      </c>
      <c r="S10" s="66">
        <v>-0.07840613741859125</v>
      </c>
      <c r="T10" s="66">
        <v>0.18487039080533577</v>
      </c>
      <c r="U10" s="66">
        <v>-0.7482798004197421</v>
      </c>
      <c r="V10" s="66">
        <v>0.28974695790999794</v>
      </c>
      <c r="W10" s="66">
        <v>-0.17904292807262664</v>
      </c>
      <c r="X10" s="66">
        <v>0.559987748598398</v>
      </c>
      <c r="Y10" s="66">
        <v>0.14232761910783848</v>
      </c>
      <c r="Z10" s="66">
        <v>1.334309980361415</v>
      </c>
      <c r="AA10" s="66">
        <v>1.1784732643469897</v>
      </c>
      <c r="AB10" s="66">
        <v>1.1210024911532381</v>
      </c>
      <c r="AC10" s="66">
        <v>0.8553688874247865</v>
      </c>
      <c r="AD10" s="66">
        <v>2.8487989435549963</v>
      </c>
      <c r="AE10" s="66">
        <v>1.76586946518649</v>
      </c>
      <c r="AF10" s="66">
        <v>2.0348039396408493</v>
      </c>
      <c r="AG10" s="66">
        <v>0.6175109284991931</v>
      </c>
      <c r="AH10" s="66">
        <v>-0.5894971678569136</v>
      </c>
      <c r="AI10" s="66">
        <v>1.748265304115731</v>
      </c>
      <c r="AJ10" s="66">
        <v>0.7385561083911744</v>
      </c>
      <c r="AK10" s="66">
        <v>0.6026022317932502</v>
      </c>
      <c r="AL10" s="66">
        <v>0.5377127656474567</v>
      </c>
      <c r="AM10" s="66">
        <v>0.9130127434470533</v>
      </c>
      <c r="AN10" s="66">
        <v>0.6832594028411241</v>
      </c>
      <c r="AO10" s="66">
        <v>-0.16119766906953373</v>
      </c>
      <c r="AP10" s="66">
        <v>2.1098690051295326</v>
      </c>
      <c r="AQ10" s="66">
        <v>0.6865795692082174</v>
      </c>
      <c r="AR10" s="66">
        <v>1.5837863028166084</v>
      </c>
      <c r="AS10" s="66">
        <v>1.3297453687275183</v>
      </c>
      <c r="AT10" s="66">
        <v>2.623026381062481</v>
      </c>
      <c r="AU10" s="66">
        <v>1.2000172154273578</v>
      </c>
      <c r="AV10" s="66">
        <v>1.2183084668688033</v>
      </c>
      <c r="AW10" s="66">
        <v>3.0441190960238136</v>
      </c>
      <c r="AX10" s="66">
        <v>1.9806612967413166</v>
      </c>
      <c r="AY10" s="66">
        <v>0.9010136106338841</v>
      </c>
      <c r="AZ10" s="66">
        <v>0.25265129625757166</v>
      </c>
      <c r="BA10" s="66">
        <v>-0.47941134253222933</v>
      </c>
      <c r="BB10" s="66">
        <v>-2.706603390725647</v>
      </c>
      <c r="BC10" s="66">
        <v>-3.5328935318179866</v>
      </c>
      <c r="BD10" s="66">
        <v>-5.346253896622177</v>
      </c>
      <c r="BE10" s="66">
        <v>-0.6122096038124264</v>
      </c>
      <c r="BF10" s="66">
        <v>1.8474202223304574</v>
      </c>
      <c r="BG10" s="66">
        <v>4.334910817434075</v>
      </c>
      <c r="BH10" s="66">
        <v>2.720436016445792</v>
      </c>
      <c r="BI10" s="66" t="s">
        <v>63</v>
      </c>
    </row>
    <row r="11" spans="1:61" ht="15">
      <c r="A11" s="233" t="s">
        <v>271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</row>
  </sheetData>
  <sheetProtection/>
  <mergeCells count="16">
    <mergeCell ref="AT3:AW3"/>
    <mergeCell ref="AX3:BA3"/>
    <mergeCell ref="BB3:BE3"/>
    <mergeCell ref="BF3:BI3"/>
    <mergeCell ref="V3:Y3"/>
    <mergeCell ref="Z3:AC3"/>
    <mergeCell ref="AD3:AG3"/>
    <mergeCell ref="AH3:AK3"/>
    <mergeCell ref="AL3:AO3"/>
    <mergeCell ref="AP3:AS3"/>
    <mergeCell ref="A3:A4"/>
    <mergeCell ref="B3:E3"/>
    <mergeCell ref="F3:I3"/>
    <mergeCell ref="J3:M3"/>
    <mergeCell ref="N3:Q3"/>
    <mergeCell ref="R3:U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BI8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44.7109375" style="261" customWidth="1"/>
    <col min="2" max="2" width="9.57421875" style="261" customWidth="1"/>
    <col min="3" max="16384" width="11.421875" style="261" customWidth="1"/>
  </cols>
  <sheetData>
    <row r="1" ht="15.75">
      <c r="A1" s="260" t="s">
        <v>272</v>
      </c>
    </row>
    <row r="3" spans="1:61" ht="15">
      <c r="A3" s="443" t="s">
        <v>208</v>
      </c>
      <c r="B3" s="440">
        <v>2009</v>
      </c>
      <c r="C3" s="441"/>
      <c r="D3" s="441"/>
      <c r="E3" s="442"/>
      <c r="F3" s="440">
        <v>2010</v>
      </c>
      <c r="G3" s="441"/>
      <c r="H3" s="441"/>
      <c r="I3" s="442"/>
      <c r="J3" s="440">
        <v>2011</v>
      </c>
      <c r="K3" s="441"/>
      <c r="L3" s="441"/>
      <c r="M3" s="442"/>
      <c r="N3" s="440">
        <v>2012</v>
      </c>
      <c r="O3" s="441"/>
      <c r="P3" s="441"/>
      <c r="Q3" s="442"/>
      <c r="R3" s="440">
        <v>2013</v>
      </c>
      <c r="S3" s="441"/>
      <c r="T3" s="441"/>
      <c r="U3" s="442"/>
      <c r="V3" s="440">
        <v>2014</v>
      </c>
      <c r="W3" s="441"/>
      <c r="X3" s="441"/>
      <c r="Y3" s="442"/>
      <c r="Z3" s="440">
        <v>2015</v>
      </c>
      <c r="AA3" s="441"/>
      <c r="AB3" s="441"/>
      <c r="AC3" s="442"/>
      <c r="AD3" s="440">
        <v>2016</v>
      </c>
      <c r="AE3" s="441"/>
      <c r="AF3" s="441"/>
      <c r="AG3" s="442"/>
      <c r="AH3" s="440">
        <v>2017</v>
      </c>
      <c r="AI3" s="441"/>
      <c r="AJ3" s="441"/>
      <c r="AK3" s="442"/>
      <c r="AL3" s="440">
        <v>2018</v>
      </c>
      <c r="AM3" s="441"/>
      <c r="AN3" s="441"/>
      <c r="AO3" s="442"/>
      <c r="AP3" s="440">
        <v>2019</v>
      </c>
      <c r="AQ3" s="441"/>
      <c r="AR3" s="441"/>
      <c r="AS3" s="442"/>
      <c r="AT3" s="440">
        <v>2020</v>
      </c>
      <c r="AU3" s="441"/>
      <c r="AV3" s="441"/>
      <c r="AW3" s="442"/>
      <c r="AX3" s="440">
        <v>2021</v>
      </c>
      <c r="AY3" s="441"/>
      <c r="AZ3" s="441"/>
      <c r="BA3" s="442"/>
      <c r="BB3" s="440">
        <v>2022</v>
      </c>
      <c r="BC3" s="441"/>
      <c r="BD3" s="441"/>
      <c r="BE3" s="442"/>
      <c r="BF3" s="440">
        <v>2023</v>
      </c>
      <c r="BG3" s="441"/>
      <c r="BH3" s="441"/>
      <c r="BI3" s="442"/>
    </row>
    <row r="4" spans="1:61" ht="15">
      <c r="A4" s="444"/>
      <c r="B4" s="262" t="s">
        <v>15</v>
      </c>
      <c r="C4" s="262" t="s">
        <v>16</v>
      </c>
      <c r="D4" s="262" t="s">
        <v>17</v>
      </c>
      <c r="E4" s="262" t="s">
        <v>18</v>
      </c>
      <c r="F4" s="262" t="s">
        <v>15</v>
      </c>
      <c r="G4" s="262" t="s">
        <v>16</v>
      </c>
      <c r="H4" s="262" t="s">
        <v>17</v>
      </c>
      <c r="I4" s="262" t="s">
        <v>18</v>
      </c>
      <c r="J4" s="262" t="s">
        <v>15</v>
      </c>
      <c r="K4" s="262" t="s">
        <v>16</v>
      </c>
      <c r="L4" s="262" t="s">
        <v>17</v>
      </c>
      <c r="M4" s="262" t="s">
        <v>18</v>
      </c>
      <c r="N4" s="262" t="s">
        <v>15</v>
      </c>
      <c r="O4" s="262" t="s">
        <v>16</v>
      </c>
      <c r="P4" s="262" t="s">
        <v>17</v>
      </c>
      <c r="Q4" s="262" t="s">
        <v>18</v>
      </c>
      <c r="R4" s="262" t="s">
        <v>15</v>
      </c>
      <c r="S4" s="262" t="s">
        <v>16</v>
      </c>
      <c r="T4" s="262" t="s">
        <v>17</v>
      </c>
      <c r="U4" s="262" t="s">
        <v>18</v>
      </c>
      <c r="V4" s="262" t="s">
        <v>15</v>
      </c>
      <c r="W4" s="262" t="s">
        <v>16</v>
      </c>
      <c r="X4" s="262" t="s">
        <v>17</v>
      </c>
      <c r="Y4" s="262" t="s">
        <v>18</v>
      </c>
      <c r="Z4" s="262" t="s">
        <v>15</v>
      </c>
      <c r="AA4" s="262" t="s">
        <v>16</v>
      </c>
      <c r="AB4" s="262" t="s">
        <v>17</v>
      </c>
      <c r="AC4" s="262" t="s">
        <v>18</v>
      </c>
      <c r="AD4" s="262" t="s">
        <v>15</v>
      </c>
      <c r="AE4" s="262" t="s">
        <v>16</v>
      </c>
      <c r="AF4" s="262" t="s">
        <v>17</v>
      </c>
      <c r="AG4" s="262" t="s">
        <v>18</v>
      </c>
      <c r="AH4" s="262" t="s">
        <v>15</v>
      </c>
      <c r="AI4" s="262" t="s">
        <v>16</v>
      </c>
      <c r="AJ4" s="262" t="s">
        <v>17</v>
      </c>
      <c r="AK4" s="262" t="s">
        <v>18</v>
      </c>
      <c r="AL4" s="262" t="s">
        <v>15</v>
      </c>
      <c r="AM4" s="262" t="s">
        <v>16</v>
      </c>
      <c r="AN4" s="262" t="s">
        <v>17</v>
      </c>
      <c r="AO4" s="262" t="s">
        <v>18</v>
      </c>
      <c r="AP4" s="262" t="s">
        <v>15</v>
      </c>
      <c r="AQ4" s="262" t="s">
        <v>16</v>
      </c>
      <c r="AR4" s="262" t="s">
        <v>17</v>
      </c>
      <c r="AS4" s="262" t="s">
        <v>18</v>
      </c>
      <c r="AT4" s="262" t="s">
        <v>15</v>
      </c>
      <c r="AU4" s="262" t="s">
        <v>16</v>
      </c>
      <c r="AV4" s="262" t="s">
        <v>17</v>
      </c>
      <c r="AW4" s="262" t="s">
        <v>18</v>
      </c>
      <c r="AX4" s="262" t="s">
        <v>15</v>
      </c>
      <c r="AY4" s="262" t="s">
        <v>16</v>
      </c>
      <c r="AZ4" s="262" t="s">
        <v>17</v>
      </c>
      <c r="BA4" s="262" t="s">
        <v>18</v>
      </c>
      <c r="BB4" s="262" t="s">
        <v>15</v>
      </c>
      <c r="BC4" s="262" t="s">
        <v>16</v>
      </c>
      <c r="BD4" s="262" t="s">
        <v>17</v>
      </c>
      <c r="BE4" s="262" t="s">
        <v>18</v>
      </c>
      <c r="BF4" s="262" t="s">
        <v>15</v>
      </c>
      <c r="BG4" s="262" t="s">
        <v>16</v>
      </c>
      <c r="BH4" s="262" t="s">
        <v>17</v>
      </c>
      <c r="BI4" s="262"/>
    </row>
    <row r="5" spans="1:61" ht="15">
      <c r="A5" s="263" t="s">
        <v>60</v>
      </c>
      <c r="B5" s="263">
        <v>6.216591563</v>
      </c>
      <c r="C5" s="263">
        <v>6.261606166</v>
      </c>
      <c r="D5" s="263">
        <v>6.451926568999999</v>
      </c>
      <c r="E5" s="263">
        <v>6.740424985000001</v>
      </c>
      <c r="F5" s="263">
        <v>7.178874591</v>
      </c>
      <c r="G5" s="263">
        <v>6.763652442000001</v>
      </c>
      <c r="H5" s="263">
        <v>6.8413106589999995</v>
      </c>
      <c r="I5" s="263">
        <v>6.376705747</v>
      </c>
      <c r="J5" s="263">
        <v>6.278126169999999</v>
      </c>
      <c r="K5" s="263">
        <v>6.391048325</v>
      </c>
      <c r="L5" s="263">
        <v>6.380137357</v>
      </c>
      <c r="M5" s="263">
        <v>6.52190869</v>
      </c>
      <c r="N5" s="263">
        <v>6.944662225</v>
      </c>
      <c r="O5" s="263">
        <v>7.2400876610000005</v>
      </c>
      <c r="P5" s="263">
        <v>7.302039182000001</v>
      </c>
      <c r="Q5" s="263">
        <v>7.387095503</v>
      </c>
      <c r="R5" s="263">
        <v>7.680269694000001</v>
      </c>
      <c r="S5" s="263">
        <v>7.557453571</v>
      </c>
      <c r="T5" s="263">
        <v>7.2405481720000004</v>
      </c>
      <c r="U5" s="263">
        <v>7.22066597</v>
      </c>
      <c r="V5" s="263">
        <v>6.980591779</v>
      </c>
      <c r="W5" s="263">
        <v>6.8159406030000005</v>
      </c>
      <c r="X5" s="263">
        <v>7.542058296</v>
      </c>
      <c r="Y5" s="263">
        <v>7.098092704000001</v>
      </c>
      <c r="Z5" s="263">
        <v>7.605627972000001</v>
      </c>
      <c r="AA5" s="263">
        <v>7.318937818999999</v>
      </c>
      <c r="AB5" s="263">
        <v>6.993972295</v>
      </c>
      <c r="AC5" s="263">
        <v>7.287832402</v>
      </c>
      <c r="AD5" s="263">
        <v>7.0397032390000005</v>
      </c>
      <c r="AE5" s="263">
        <v>7.518305804</v>
      </c>
      <c r="AF5" s="263">
        <v>7.358398584000001</v>
      </c>
      <c r="AG5" s="263">
        <v>7.347791309</v>
      </c>
      <c r="AH5" s="263">
        <v>7.4689146840000005</v>
      </c>
      <c r="AI5" s="263">
        <v>7.620810091</v>
      </c>
      <c r="AJ5" s="263">
        <v>7.2430204510000005</v>
      </c>
      <c r="AK5" s="263">
        <v>7.467641703000001</v>
      </c>
      <c r="AL5" s="263">
        <v>7.647823679</v>
      </c>
      <c r="AM5" s="263">
        <v>7.216174714</v>
      </c>
      <c r="AN5" s="263">
        <v>7.675694211</v>
      </c>
      <c r="AO5" s="263">
        <v>7.870895705000001</v>
      </c>
      <c r="AP5" s="263">
        <v>8.035885286</v>
      </c>
      <c r="AQ5" s="263">
        <v>8.38589675</v>
      </c>
      <c r="AR5" s="263">
        <v>10.386326170999999</v>
      </c>
      <c r="AS5" s="263">
        <v>10.947431042</v>
      </c>
      <c r="AT5" s="263">
        <v>11.062680113999999</v>
      </c>
      <c r="AU5" s="263">
        <v>11.417530265</v>
      </c>
      <c r="AV5" s="263">
        <v>13.147070565999998</v>
      </c>
      <c r="AW5" s="263">
        <v>12.827449049999998</v>
      </c>
      <c r="AX5" s="263">
        <v>12.875715918</v>
      </c>
      <c r="AY5" s="263">
        <v>12.589995786</v>
      </c>
      <c r="AZ5" s="263">
        <v>12.459070145000002</v>
      </c>
      <c r="BA5" s="263">
        <v>12.224347067999998</v>
      </c>
      <c r="BB5" s="263">
        <v>11.142818652</v>
      </c>
      <c r="BC5" s="263">
        <v>5.344208161</v>
      </c>
      <c r="BD5" s="263">
        <v>11.147539659</v>
      </c>
      <c r="BE5" s="263">
        <v>12.753379395</v>
      </c>
      <c r="BF5" s="263">
        <v>11.904093828999999</v>
      </c>
      <c r="BG5" s="263">
        <v>10.646514683999998</v>
      </c>
      <c r="BH5" s="263">
        <v>10.386326170999999</v>
      </c>
      <c r="BI5" s="263"/>
    </row>
    <row r="6" spans="1:61" ht="15">
      <c r="A6" s="263" t="s">
        <v>61</v>
      </c>
      <c r="B6" s="263">
        <v>5.228456329</v>
      </c>
      <c r="C6" s="263">
        <v>5.372190570000001</v>
      </c>
      <c r="D6" s="263">
        <v>5.323232293</v>
      </c>
      <c r="E6" s="263">
        <v>5.713600051999999</v>
      </c>
      <c r="F6" s="263">
        <v>5.681640174999999</v>
      </c>
      <c r="G6" s="263">
        <v>5.915491104</v>
      </c>
      <c r="H6" s="263">
        <v>5.797273061</v>
      </c>
      <c r="I6" s="263">
        <v>5.706485969</v>
      </c>
      <c r="J6" s="263">
        <v>6.007382028</v>
      </c>
      <c r="K6" s="263">
        <v>5.8831606789999995</v>
      </c>
      <c r="L6" s="263">
        <v>5.864209074000001</v>
      </c>
      <c r="M6" s="263">
        <v>5.916050802</v>
      </c>
      <c r="N6" s="263">
        <v>6.394090479000001</v>
      </c>
      <c r="O6" s="263">
        <v>6.337665581</v>
      </c>
      <c r="P6" s="263">
        <v>6.973901394</v>
      </c>
      <c r="Q6" s="263">
        <v>6.263052654999999</v>
      </c>
      <c r="R6" s="263">
        <v>6.458637262</v>
      </c>
      <c r="S6" s="263">
        <v>6.475066699999999</v>
      </c>
      <c r="T6" s="263">
        <v>6.217062046</v>
      </c>
      <c r="U6" s="263">
        <v>6.000839639</v>
      </c>
      <c r="V6" s="263">
        <v>6.630612132</v>
      </c>
      <c r="W6" s="263">
        <v>6.422199123</v>
      </c>
      <c r="X6" s="263">
        <v>6.376846372</v>
      </c>
      <c r="Y6" s="263">
        <v>7.200324171999999</v>
      </c>
      <c r="Z6" s="263">
        <v>6.381768158000001</v>
      </c>
      <c r="AA6" s="263">
        <v>6.190622133000001</v>
      </c>
      <c r="AB6" s="263">
        <v>6.09116619</v>
      </c>
      <c r="AC6" s="263">
        <v>6.987343269000001</v>
      </c>
      <c r="AD6" s="263">
        <v>6.192091222</v>
      </c>
      <c r="AE6" s="263">
        <v>6.0918621569999996</v>
      </c>
      <c r="AF6" s="263">
        <v>6.700820963</v>
      </c>
      <c r="AG6" s="263">
        <v>6.471954176000001</v>
      </c>
      <c r="AH6" s="263">
        <v>6.910305317000001</v>
      </c>
      <c r="AI6" s="263">
        <v>6.569472624</v>
      </c>
      <c r="AJ6" s="263">
        <v>6.323678152</v>
      </c>
      <c r="AK6" s="263">
        <v>6.614570346000001</v>
      </c>
      <c r="AL6" s="263">
        <v>6.591586216</v>
      </c>
      <c r="AM6" s="263">
        <v>6.582656725999999</v>
      </c>
      <c r="AN6" s="263">
        <v>6.2633070559999995</v>
      </c>
      <c r="AO6" s="263">
        <v>6.690038004</v>
      </c>
      <c r="AP6" s="263">
        <v>7.013306173000001</v>
      </c>
      <c r="AQ6" s="263">
        <v>6.557296678999999</v>
      </c>
      <c r="AR6" s="263">
        <v>9.813206115000002</v>
      </c>
      <c r="AS6" s="263">
        <v>8.998933092</v>
      </c>
      <c r="AT6" s="263">
        <v>10.522521935</v>
      </c>
      <c r="AU6" s="263">
        <v>10.032243194000001</v>
      </c>
      <c r="AV6" s="263">
        <v>12.758308549</v>
      </c>
      <c r="AW6" s="263">
        <v>11.952042680999998</v>
      </c>
      <c r="AX6" s="263">
        <v>15.775931786000001</v>
      </c>
      <c r="AY6" s="263">
        <v>17.675097378</v>
      </c>
      <c r="AZ6" s="263">
        <v>16.101242946</v>
      </c>
      <c r="BA6" s="263">
        <v>15.082579834999999</v>
      </c>
      <c r="BB6" s="263">
        <v>12.595564273</v>
      </c>
      <c r="BC6" s="263">
        <v>5.135476347</v>
      </c>
      <c r="BD6" s="263">
        <v>8.354407735</v>
      </c>
      <c r="BE6" s="263">
        <v>9.526717230000001</v>
      </c>
      <c r="BF6" s="263">
        <v>7.997299257</v>
      </c>
      <c r="BG6" s="263">
        <v>10.687999141</v>
      </c>
      <c r="BH6" s="263">
        <v>9.813206115000002</v>
      </c>
      <c r="BI6" s="263"/>
    </row>
    <row r="7" spans="1:61" ht="15">
      <c r="A7" s="263" t="s">
        <v>273</v>
      </c>
      <c r="B7" s="263">
        <v>0.988135234</v>
      </c>
      <c r="C7" s="263">
        <v>0.8894155960000001</v>
      </c>
      <c r="D7" s="263">
        <v>1.1286942759999996</v>
      </c>
      <c r="E7" s="263">
        <v>1.026824933</v>
      </c>
      <c r="F7" s="263">
        <v>1.497234416</v>
      </c>
      <c r="G7" s="263">
        <v>0.8481613380000004</v>
      </c>
      <c r="H7" s="263">
        <v>1.0440375979999996</v>
      </c>
      <c r="I7" s="263">
        <v>0.6702197779999999</v>
      </c>
      <c r="J7" s="263">
        <v>0.270744142</v>
      </c>
      <c r="K7" s="263">
        <v>0.5078876459999999</v>
      </c>
      <c r="L7" s="263">
        <v>0.5159282829999999</v>
      </c>
      <c r="M7" s="263">
        <v>0.605857888</v>
      </c>
      <c r="N7" s="263">
        <v>0.5505717459999998</v>
      </c>
      <c r="O7" s="263">
        <v>0.9024220800000005</v>
      </c>
      <c r="P7" s="263">
        <v>0.32813778800000043</v>
      </c>
      <c r="Q7" s="263">
        <v>1.1240428480000002</v>
      </c>
      <c r="R7" s="263">
        <v>1.2216324320000003</v>
      </c>
      <c r="S7" s="263">
        <v>1.0823868710000002</v>
      </c>
      <c r="T7" s="263">
        <v>1.0234861260000003</v>
      </c>
      <c r="U7" s="263">
        <v>1.2198263309999993</v>
      </c>
      <c r="V7" s="263">
        <v>0.3499796469999999</v>
      </c>
      <c r="W7" s="263">
        <v>0.3937414800000006</v>
      </c>
      <c r="X7" s="263">
        <v>1.1652119239999998</v>
      </c>
      <c r="Y7" s="263">
        <v>-0.10223146800000041</v>
      </c>
      <c r="Z7" s="263">
        <v>1.2238598139999999</v>
      </c>
      <c r="AA7" s="263">
        <v>1.128315686</v>
      </c>
      <c r="AB7" s="263">
        <v>0.9028061049999997</v>
      </c>
      <c r="AC7" s="263">
        <v>0.3004891329999996</v>
      </c>
      <c r="AD7" s="263">
        <v>0.8476120170000003</v>
      </c>
      <c r="AE7" s="263">
        <v>1.4264436470000004</v>
      </c>
      <c r="AF7" s="263">
        <v>0.657577621</v>
      </c>
      <c r="AG7" s="263">
        <v>0.8758371330000002</v>
      </c>
      <c r="AH7" s="263">
        <v>0.558609367</v>
      </c>
      <c r="AI7" s="263">
        <v>1.0513374670000002</v>
      </c>
      <c r="AJ7" s="263">
        <v>0.9193422990000004</v>
      </c>
      <c r="AK7" s="263">
        <v>0.8530713570000005</v>
      </c>
      <c r="AL7" s="263">
        <v>1.0562374630000004</v>
      </c>
      <c r="AM7" s="263">
        <v>0.633517988</v>
      </c>
      <c r="AN7" s="263">
        <v>1.4123871550000002</v>
      </c>
      <c r="AO7" s="263">
        <v>1.1808577009999999</v>
      </c>
      <c r="AP7" s="263">
        <v>1.0225791129999997</v>
      </c>
      <c r="AQ7" s="263">
        <v>1.8286000710000003</v>
      </c>
      <c r="AR7" s="263">
        <v>0.803754616</v>
      </c>
      <c r="AS7" s="263">
        <v>0.8234459539999999</v>
      </c>
      <c r="AT7" s="263">
        <v>2.665394095</v>
      </c>
      <c r="AU7" s="263">
        <v>1.578773336</v>
      </c>
      <c r="AV7" s="263">
        <v>0.9747400190000001</v>
      </c>
      <c r="AW7" s="263">
        <v>2.505037664</v>
      </c>
      <c r="AX7" s="263">
        <v>1.60583042</v>
      </c>
      <c r="AY7" s="263">
        <v>0.723483286</v>
      </c>
      <c r="AZ7" s="263">
        <v>0.7493576439999999</v>
      </c>
      <c r="BA7" s="263">
        <v>1.5806532979999999</v>
      </c>
      <c r="BB7" s="263">
        <v>1.4727010020000002</v>
      </c>
      <c r="BC7" s="263">
        <v>0.523032001</v>
      </c>
      <c r="BD7" s="263">
        <v>1.0804490660000001</v>
      </c>
      <c r="BE7" s="263">
        <v>0.715932553</v>
      </c>
      <c r="BF7" s="263">
        <v>1.737791788</v>
      </c>
      <c r="BG7" s="263">
        <v>0.747169387</v>
      </c>
      <c r="BH7" s="263">
        <v>0.803754616</v>
      </c>
      <c r="BI7" s="263"/>
    </row>
    <row r="8" ht="15">
      <c r="A8" s="233" t="s">
        <v>257</v>
      </c>
    </row>
  </sheetData>
  <sheetProtection/>
  <mergeCells count="16">
    <mergeCell ref="AL3:AO3"/>
    <mergeCell ref="F3:I3"/>
    <mergeCell ref="J3:M3"/>
    <mergeCell ref="N3:Q3"/>
    <mergeCell ref="B3:E3"/>
    <mergeCell ref="A3:A4"/>
    <mergeCell ref="AP3:AS3"/>
    <mergeCell ref="AT3:AW3"/>
    <mergeCell ref="AX3:BA3"/>
    <mergeCell ref="BB3:BE3"/>
    <mergeCell ref="BF3:BI3"/>
    <mergeCell ref="R3:U3"/>
    <mergeCell ref="V3:Y3"/>
    <mergeCell ref="Z3:AC3"/>
    <mergeCell ref="AD3:AG3"/>
    <mergeCell ref="AH3:AK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BQ7"/>
  <sheetViews>
    <sheetView zoomScalePageLayoutView="0" workbookViewId="0" topLeftCell="A1">
      <selection activeCell="A7" sqref="A7"/>
    </sheetView>
  </sheetViews>
  <sheetFormatPr defaultColWidth="5.7109375" defaultRowHeight="15"/>
  <cols>
    <col min="1" max="1" width="48.8515625" style="191" customWidth="1"/>
    <col min="2" max="16384" width="5.7109375" style="191" customWidth="1"/>
  </cols>
  <sheetData>
    <row r="1" spans="1:61" ht="15.75">
      <c r="A1" s="67" t="s">
        <v>274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</row>
    <row r="2" spans="1:61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</row>
    <row r="3" spans="1:61" ht="15">
      <c r="A3" s="445" t="s">
        <v>214</v>
      </c>
      <c r="B3" s="430" t="s">
        <v>233</v>
      </c>
      <c r="C3" s="431"/>
      <c r="D3" s="431"/>
      <c r="E3" s="432"/>
      <c r="F3" s="430" t="s">
        <v>234</v>
      </c>
      <c r="G3" s="431"/>
      <c r="H3" s="431"/>
      <c r="I3" s="432"/>
      <c r="J3" s="430" t="s">
        <v>235</v>
      </c>
      <c r="K3" s="431"/>
      <c r="L3" s="431"/>
      <c r="M3" s="432"/>
      <c r="N3" s="430" t="s">
        <v>236</v>
      </c>
      <c r="O3" s="431"/>
      <c r="P3" s="431"/>
      <c r="Q3" s="432"/>
      <c r="R3" s="430" t="s">
        <v>237</v>
      </c>
      <c r="S3" s="431"/>
      <c r="T3" s="431"/>
      <c r="U3" s="432"/>
      <c r="V3" s="430" t="s">
        <v>238</v>
      </c>
      <c r="W3" s="431"/>
      <c r="X3" s="431"/>
      <c r="Y3" s="432"/>
      <c r="Z3" s="430" t="s">
        <v>239</v>
      </c>
      <c r="AA3" s="431"/>
      <c r="AB3" s="431"/>
      <c r="AC3" s="432"/>
      <c r="AD3" s="430" t="s">
        <v>240</v>
      </c>
      <c r="AE3" s="431"/>
      <c r="AF3" s="431"/>
      <c r="AG3" s="432"/>
      <c r="AH3" s="430" t="s">
        <v>241</v>
      </c>
      <c r="AI3" s="431"/>
      <c r="AJ3" s="431"/>
      <c r="AK3" s="432"/>
      <c r="AL3" s="430" t="s">
        <v>242</v>
      </c>
      <c r="AM3" s="431"/>
      <c r="AN3" s="431"/>
      <c r="AO3" s="432"/>
      <c r="AP3" s="430" t="s">
        <v>243</v>
      </c>
      <c r="AQ3" s="431"/>
      <c r="AR3" s="431"/>
      <c r="AS3" s="432"/>
      <c r="AT3" s="430" t="s">
        <v>244</v>
      </c>
      <c r="AU3" s="431"/>
      <c r="AV3" s="431"/>
      <c r="AW3" s="432"/>
      <c r="AX3" s="430" t="s">
        <v>245</v>
      </c>
      <c r="AY3" s="431"/>
      <c r="AZ3" s="431"/>
      <c r="BA3" s="432"/>
      <c r="BB3" s="430" t="s">
        <v>246</v>
      </c>
      <c r="BC3" s="431"/>
      <c r="BD3" s="431"/>
      <c r="BE3" s="432"/>
      <c r="BF3" s="430" t="s">
        <v>247</v>
      </c>
      <c r="BG3" s="431"/>
      <c r="BH3" s="431"/>
      <c r="BI3" s="432"/>
    </row>
    <row r="4" spans="1:69" ht="15">
      <c r="A4" s="446"/>
      <c r="B4" s="64" t="s">
        <v>15</v>
      </c>
      <c r="C4" s="64" t="s">
        <v>16</v>
      </c>
      <c r="D4" s="64" t="s">
        <v>17</v>
      </c>
      <c r="E4" s="64" t="s">
        <v>18</v>
      </c>
      <c r="F4" s="64" t="s">
        <v>15</v>
      </c>
      <c r="G4" s="64" t="s">
        <v>16</v>
      </c>
      <c r="H4" s="64" t="s">
        <v>17</v>
      </c>
      <c r="I4" s="64" t="s">
        <v>18</v>
      </c>
      <c r="J4" s="64" t="s">
        <v>15</v>
      </c>
      <c r="K4" s="64" t="s">
        <v>16</v>
      </c>
      <c r="L4" s="64" t="s">
        <v>17</v>
      </c>
      <c r="M4" s="64" t="s">
        <v>18</v>
      </c>
      <c r="N4" s="64" t="s">
        <v>15</v>
      </c>
      <c r="O4" s="64" t="s">
        <v>16</v>
      </c>
      <c r="P4" s="64" t="s">
        <v>17</v>
      </c>
      <c r="Q4" s="64" t="s">
        <v>18</v>
      </c>
      <c r="R4" s="64" t="s">
        <v>15</v>
      </c>
      <c r="S4" s="64" t="s">
        <v>16</v>
      </c>
      <c r="T4" s="64" t="s">
        <v>17</v>
      </c>
      <c r="U4" s="64" t="s">
        <v>18</v>
      </c>
      <c r="V4" s="64" t="s">
        <v>15</v>
      </c>
      <c r="W4" s="64" t="s">
        <v>16</v>
      </c>
      <c r="X4" s="64" t="s">
        <v>17</v>
      </c>
      <c r="Y4" s="64" t="s">
        <v>18</v>
      </c>
      <c r="Z4" s="64" t="s">
        <v>15</v>
      </c>
      <c r="AA4" s="64" t="s">
        <v>16</v>
      </c>
      <c r="AB4" s="64" t="s">
        <v>17</v>
      </c>
      <c r="AC4" s="64" t="s">
        <v>18</v>
      </c>
      <c r="AD4" s="64" t="s">
        <v>15</v>
      </c>
      <c r="AE4" s="64" t="s">
        <v>16</v>
      </c>
      <c r="AF4" s="64" t="s">
        <v>17</v>
      </c>
      <c r="AG4" s="64" t="s">
        <v>18</v>
      </c>
      <c r="AH4" s="64" t="s">
        <v>15</v>
      </c>
      <c r="AI4" s="64" t="s">
        <v>16</v>
      </c>
      <c r="AJ4" s="64" t="s">
        <v>17</v>
      </c>
      <c r="AK4" s="64" t="s">
        <v>18</v>
      </c>
      <c r="AL4" s="64" t="s">
        <v>15</v>
      </c>
      <c r="AM4" s="64" t="s">
        <v>16</v>
      </c>
      <c r="AN4" s="64" t="s">
        <v>17</v>
      </c>
      <c r="AO4" s="64" t="s">
        <v>18</v>
      </c>
      <c r="AP4" s="64" t="s">
        <v>15</v>
      </c>
      <c r="AQ4" s="64" t="s">
        <v>16</v>
      </c>
      <c r="AR4" s="64" t="s">
        <v>17</v>
      </c>
      <c r="AS4" s="64" t="s">
        <v>18</v>
      </c>
      <c r="AT4" s="64" t="s">
        <v>15</v>
      </c>
      <c r="AU4" s="64" t="s">
        <v>16</v>
      </c>
      <c r="AV4" s="64" t="s">
        <v>17</v>
      </c>
      <c r="AW4" s="64" t="s">
        <v>18</v>
      </c>
      <c r="AX4" s="64" t="s">
        <v>15</v>
      </c>
      <c r="AY4" s="64" t="s">
        <v>16</v>
      </c>
      <c r="AZ4" s="64" t="s">
        <v>17</v>
      </c>
      <c r="BA4" s="64" t="s">
        <v>18</v>
      </c>
      <c r="BB4" s="64" t="s">
        <v>15</v>
      </c>
      <c r="BC4" s="64" t="s">
        <v>16</v>
      </c>
      <c r="BD4" s="64" t="s">
        <v>17</v>
      </c>
      <c r="BE4" s="64" t="s">
        <v>18</v>
      </c>
      <c r="BF4" s="64" t="s">
        <v>15</v>
      </c>
      <c r="BG4" s="64" t="s">
        <v>16</v>
      </c>
      <c r="BH4" s="64" t="s">
        <v>17</v>
      </c>
      <c r="BI4" s="64" t="s">
        <v>63</v>
      </c>
      <c r="BJ4" s="191" t="s">
        <v>63</v>
      </c>
      <c r="BK4" s="191" t="s">
        <v>63</v>
      </c>
      <c r="BL4" s="191" t="s">
        <v>63</v>
      </c>
      <c r="BM4" s="191" t="s">
        <v>63</v>
      </c>
      <c r="BN4" s="191" t="s">
        <v>63</v>
      </c>
      <c r="BO4" s="191" t="s">
        <v>63</v>
      </c>
      <c r="BP4" s="191" t="s">
        <v>63</v>
      </c>
      <c r="BQ4" s="191" t="s">
        <v>63</v>
      </c>
    </row>
    <row r="5" spans="1:69" ht="15">
      <c r="A5" s="65" t="s">
        <v>198</v>
      </c>
      <c r="B5" s="68">
        <v>88.18080607880061</v>
      </c>
      <c r="C5" s="68">
        <v>87.4416996314409</v>
      </c>
      <c r="D5" s="68">
        <v>90.60732035675103</v>
      </c>
      <c r="E5" s="68">
        <v>92.83640585225358</v>
      </c>
      <c r="F5" s="68">
        <v>95.87425622310727</v>
      </c>
      <c r="G5" s="68">
        <v>99.73717642852237</v>
      </c>
      <c r="H5" s="68">
        <v>101.27114996718726</v>
      </c>
      <c r="I5" s="68">
        <v>103.11741738118312</v>
      </c>
      <c r="J5" s="68">
        <v>104.34686114405707</v>
      </c>
      <c r="K5" s="68">
        <v>105.38629095419986</v>
      </c>
      <c r="L5" s="68">
        <v>105.82865954269263</v>
      </c>
      <c r="M5" s="68">
        <v>105.69085387324856</v>
      </c>
      <c r="N5" s="68">
        <v>106.8987134626197</v>
      </c>
      <c r="O5" s="68">
        <v>107.16572085680741</v>
      </c>
      <c r="P5" s="68">
        <v>107.35867052597266</v>
      </c>
      <c r="Q5" s="68">
        <v>106.68001383243758</v>
      </c>
      <c r="R5" s="68">
        <v>107.56120659456174</v>
      </c>
      <c r="S5" s="68">
        <v>108.85493552549951</v>
      </c>
      <c r="T5" s="68">
        <v>109.61504609277152</v>
      </c>
      <c r="U5" s="68">
        <v>110.77290351304556</v>
      </c>
      <c r="V5" s="68">
        <v>111.53097515096864</v>
      </c>
      <c r="W5" s="68">
        <v>112.68715350602676</v>
      </c>
      <c r="X5" s="68">
        <v>114.26250653703296</v>
      </c>
      <c r="Y5" s="68">
        <v>115.69539029194877</v>
      </c>
      <c r="Z5" s="68">
        <v>115.91135662671303</v>
      </c>
      <c r="AA5" s="68">
        <v>117.61300017553098</v>
      </c>
      <c r="AB5" s="68">
        <v>116.72795254850057</v>
      </c>
      <c r="AC5" s="68">
        <v>118.12667855198073</v>
      </c>
      <c r="AD5" s="68">
        <v>117.55415797771036</v>
      </c>
      <c r="AE5" s="68">
        <v>119.44362146260421</v>
      </c>
      <c r="AF5" s="68">
        <v>120.7449597047896</v>
      </c>
      <c r="AG5" s="68">
        <v>123.01600962215069</v>
      </c>
      <c r="AH5" s="68">
        <v>124.82346103429057</v>
      </c>
      <c r="AI5" s="68">
        <v>126.75010603659112</v>
      </c>
      <c r="AJ5" s="68">
        <v>127.50326733943147</v>
      </c>
      <c r="AK5" s="68">
        <v>129.59187285273475</v>
      </c>
      <c r="AL5" s="68">
        <v>131.13535952521698</v>
      </c>
      <c r="AM5" s="68">
        <v>131.6517279916684</v>
      </c>
      <c r="AN5" s="68">
        <v>132.77147919586193</v>
      </c>
      <c r="AO5" s="68">
        <v>133.01325162292088</v>
      </c>
      <c r="AP5" s="68">
        <v>134.61815031525822</v>
      </c>
      <c r="AQ5" s="68">
        <v>134.39304404118187</v>
      </c>
      <c r="AR5" s="68">
        <v>135.21466441118056</v>
      </c>
      <c r="AS5" s="68">
        <v>134.0124423758445</v>
      </c>
      <c r="AT5" s="68">
        <v>129.55416294328396</v>
      </c>
      <c r="AU5" s="68">
        <v>108.00594422795874</v>
      </c>
      <c r="AV5" s="68">
        <v>122.52878685261038</v>
      </c>
      <c r="AW5" s="68">
        <v>128.8997082429989</v>
      </c>
      <c r="AX5" s="68">
        <v>130.5754044501579</v>
      </c>
      <c r="AY5" s="68">
        <v>133.83978956141183</v>
      </c>
      <c r="AZ5" s="68">
        <v>135.98122619439442</v>
      </c>
      <c r="BA5" s="68">
        <v>140.74056911119823</v>
      </c>
      <c r="BB5" s="68">
        <v>143.13315878608856</v>
      </c>
      <c r="BC5" s="68">
        <v>145.1370230090938</v>
      </c>
      <c r="BD5" s="68">
        <v>147.16894133122113</v>
      </c>
      <c r="BE5" s="68">
        <v>144.96140721125283</v>
      </c>
      <c r="BF5" s="68">
        <v>143.94667736077403</v>
      </c>
      <c r="BG5" s="68">
        <v>144.95430410229946</v>
      </c>
      <c r="BH5" s="68">
        <v>145.24421271050403</v>
      </c>
      <c r="BI5" s="68" t="s">
        <v>63</v>
      </c>
      <c r="BJ5" s="191" t="s">
        <v>63</v>
      </c>
      <c r="BK5" s="191" t="s">
        <v>63</v>
      </c>
      <c r="BL5" s="191" t="s">
        <v>63</v>
      </c>
      <c r="BM5" s="191" t="s">
        <v>63</v>
      </c>
      <c r="BN5" s="191" t="s">
        <v>63</v>
      </c>
      <c r="BO5" s="191" t="s">
        <v>63</v>
      </c>
      <c r="BP5" s="191" t="s">
        <v>63</v>
      </c>
      <c r="BQ5" s="191" t="s">
        <v>63</v>
      </c>
    </row>
    <row r="6" spans="1:69" ht="15">
      <c r="A6" s="65" t="s">
        <v>199</v>
      </c>
      <c r="B6" s="68">
        <v>89.64842055692563</v>
      </c>
      <c r="C6" s="68">
        <v>90.82820071133803</v>
      </c>
      <c r="D6" s="68">
        <v>91.77797330623474</v>
      </c>
      <c r="E6" s="68">
        <v>92.69502930861412</v>
      </c>
      <c r="F6" s="68">
        <v>96.51593074987917</v>
      </c>
      <c r="G6" s="68">
        <v>99.9828981448205</v>
      </c>
      <c r="H6" s="68">
        <v>100.87715167362721</v>
      </c>
      <c r="I6" s="68">
        <v>102.62401943167313</v>
      </c>
      <c r="J6" s="68">
        <v>104.80016854002206</v>
      </c>
      <c r="K6" s="68">
        <v>105.28496895641506</v>
      </c>
      <c r="L6" s="68">
        <v>105.36725614365558</v>
      </c>
      <c r="M6" s="68">
        <v>107.65543479607896</v>
      </c>
      <c r="N6" s="68">
        <v>107.08339013297312</v>
      </c>
      <c r="O6" s="68">
        <v>107.88048529612234</v>
      </c>
      <c r="P6" s="68">
        <v>107.64452926523985</v>
      </c>
      <c r="Q6" s="68">
        <v>107.90626200537841</v>
      </c>
      <c r="R6" s="68">
        <v>107.41749594140755</v>
      </c>
      <c r="S6" s="68">
        <v>110.50574399266355</v>
      </c>
      <c r="T6" s="68">
        <v>108.60025033150335</v>
      </c>
      <c r="U6" s="68">
        <v>109.80481578327736</v>
      </c>
      <c r="V6" s="68">
        <v>110.66833554335568</v>
      </c>
      <c r="W6" s="68">
        <v>109.50441797925471</v>
      </c>
      <c r="X6" s="68">
        <v>110.48789857856319</v>
      </c>
      <c r="Y6" s="68">
        <v>113.02095596891924</v>
      </c>
      <c r="Z6" s="68">
        <v>114.1769422378645</v>
      </c>
      <c r="AA6" s="68">
        <v>116.80120952251124</v>
      </c>
      <c r="AB6" s="68">
        <v>115.33292850680976</v>
      </c>
      <c r="AC6" s="68">
        <v>117.21561969439729</v>
      </c>
      <c r="AD6" s="68">
        <v>116.0933414298638</v>
      </c>
      <c r="AE6" s="68">
        <v>116.52460560395573</v>
      </c>
      <c r="AF6" s="68">
        <v>117.45157572527977</v>
      </c>
      <c r="AG6" s="68">
        <v>120.54577224790255</v>
      </c>
      <c r="AH6" s="68">
        <v>118.48165268362807</v>
      </c>
      <c r="AI6" s="68">
        <v>122.79826007212522</v>
      </c>
      <c r="AJ6" s="68">
        <v>125.84784305949711</v>
      </c>
      <c r="AK6" s="68">
        <v>128.66047860409205</v>
      </c>
      <c r="AL6" s="68">
        <v>127.0335716852763</v>
      </c>
      <c r="AM6" s="68">
        <v>128.13998735949835</v>
      </c>
      <c r="AN6" s="68">
        <v>128.82703580236205</v>
      </c>
      <c r="AO6" s="68">
        <v>131.54945286456075</v>
      </c>
      <c r="AP6" s="68">
        <v>132.16611106291748</v>
      </c>
      <c r="AQ6" s="68">
        <v>132.33068543739853</v>
      </c>
      <c r="AR6" s="68">
        <v>130.95163149219883</v>
      </c>
      <c r="AS6" s="68">
        <v>129.37528658000073</v>
      </c>
      <c r="AT6" s="68">
        <v>121.69283580979763</v>
      </c>
      <c r="AU6" s="68">
        <v>88.98417458763461</v>
      </c>
      <c r="AV6" s="68">
        <v>113.58903498444722</v>
      </c>
      <c r="AW6" s="68">
        <v>120.12739642843864</v>
      </c>
      <c r="AX6" s="68">
        <v>119.63962177636226</v>
      </c>
      <c r="AY6" s="68">
        <v>121.35476435378533</v>
      </c>
      <c r="AZ6" s="68">
        <v>120.76685710036806</v>
      </c>
      <c r="BA6" s="68">
        <v>123.44565203921034</v>
      </c>
      <c r="BB6" s="68">
        <v>125.20144250430644</v>
      </c>
      <c r="BC6" s="68">
        <v>121.83163347502261</v>
      </c>
      <c r="BD6" s="68">
        <v>126.38419689440224</v>
      </c>
      <c r="BE6" s="68">
        <v>125.82999764539674</v>
      </c>
      <c r="BF6" s="68">
        <v>123.19978188938322</v>
      </c>
      <c r="BG6" s="68">
        <v>128.4294796326819</v>
      </c>
      <c r="BH6" s="68">
        <v>128.4294796326819</v>
      </c>
      <c r="BI6" s="68" t="s">
        <v>63</v>
      </c>
      <c r="BJ6" s="191" t="s">
        <v>63</v>
      </c>
      <c r="BK6" s="191" t="s">
        <v>63</v>
      </c>
      <c r="BL6" s="191" t="s">
        <v>63</v>
      </c>
      <c r="BM6" s="191" t="s">
        <v>63</v>
      </c>
      <c r="BN6" s="191" t="s">
        <v>63</v>
      </c>
      <c r="BO6" s="191" t="s">
        <v>63</v>
      </c>
      <c r="BP6" s="191" t="s">
        <v>63</v>
      </c>
      <c r="BQ6" s="191" t="s">
        <v>63</v>
      </c>
    </row>
    <row r="7" spans="1:61" ht="15">
      <c r="A7" s="233" t="s">
        <v>219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22"/>
      <c r="BI7" s="22"/>
    </row>
  </sheetData>
  <sheetProtection/>
  <mergeCells count="16">
    <mergeCell ref="AT3:AW3"/>
    <mergeCell ref="AX3:BA3"/>
    <mergeCell ref="BB3:BE3"/>
    <mergeCell ref="BF3:BI3"/>
    <mergeCell ref="V3:Y3"/>
    <mergeCell ref="Z3:AC3"/>
    <mergeCell ref="AD3:AG3"/>
    <mergeCell ref="AH3:AK3"/>
    <mergeCell ref="AL3:AO3"/>
    <mergeCell ref="AP3:AS3"/>
    <mergeCell ref="A3:A4"/>
    <mergeCell ref="B3:E3"/>
    <mergeCell ref="F3:I3"/>
    <mergeCell ref="J3:M3"/>
    <mergeCell ref="N3:Q3"/>
    <mergeCell ref="R3:U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jrasolofoarison</dc:creator>
  <cp:keywords/>
  <dc:description/>
  <cp:lastModifiedBy>Youssef BOURHIM</cp:lastModifiedBy>
  <cp:lastPrinted>2020-05-06T12:58:16Z</cp:lastPrinted>
  <dcterms:created xsi:type="dcterms:W3CDTF">2018-09-17T07:35:07Z</dcterms:created>
  <dcterms:modified xsi:type="dcterms:W3CDTF">2023-11-07T13:41:47Z</dcterms:modified>
  <cp:category/>
  <cp:version/>
  <cp:contentType/>
  <cp:contentStatus/>
</cp:coreProperties>
</file>