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6" windowWidth="20376" windowHeight="12588" tabRatio="841" activeTab="0"/>
  </bookViews>
  <sheets>
    <sheet name="Fig1 P" sheetId="1" r:id="rId1"/>
    <sheet name="Fig2 P" sheetId="2" r:id="rId2"/>
    <sheet name="Fig3 P" sheetId="3" r:id="rId3"/>
    <sheet name="Fig4 P" sheetId="4" r:id="rId4"/>
    <sheet name="Fig5 P" sheetId="5" r:id="rId5"/>
    <sheet name="Fig6 P" sheetId="6" r:id="rId6"/>
    <sheet name="Fig7 P" sheetId="7" r:id="rId7"/>
    <sheet name="Fig8 P" sheetId="8" r:id="rId8"/>
    <sheet name="Fig9 P" sheetId="9" r:id="rId9"/>
    <sheet name="Fig10 P" sheetId="10" r:id="rId10"/>
    <sheet name="Fig11 P" sheetId="11" r:id="rId11"/>
    <sheet name="Fig 12 P" sheetId="12" r:id="rId12"/>
    <sheet name="Fig13 P" sheetId="13" r:id="rId13"/>
    <sheet name="TA" sheetId="14" r:id="rId14"/>
    <sheet name="GA" sheetId="15" r:id="rId15"/>
  </sheets>
  <externalReferences>
    <externalReference r:id="rId18"/>
    <externalReference r:id="rId19"/>
    <externalReference r:id="rId20"/>
  </externalReferences>
  <definedNames>
    <definedName name="AG_Axe">OFFSET(#REF!,0,0,1,#REF!+2)</definedName>
    <definedName name="AG_Zero">OFFSET(#REF!,0,0,1,#REF!+2)</definedName>
    <definedName name="AG1_E">OFFSET(#REF!,0,0,1,#REF!)</definedName>
    <definedName name="AG1_I">OFFSET(#REF!,0,0,1,#REF!)</definedName>
    <definedName name="AG1_S">OFFSET(#REF!,0,0,1,#REF!)</definedName>
    <definedName name="AG11_E">OFFSET(#REF!,0,0,1,#REF!)</definedName>
    <definedName name="AG11_I">OFFSET(#REF!,0,0,1,#REF!)</definedName>
    <definedName name="AG11_S">OFFSET(#REF!,0,0,1,#REF!)</definedName>
    <definedName name="AG12_E">OFFSET(#REF!,0,0,1,#REF!)</definedName>
    <definedName name="AG12_I">OFFSET(#REF!,0,0,1,#REF!)</definedName>
    <definedName name="AG12_S">OFFSET(#REF!,0,0,1,#REF!)</definedName>
    <definedName name="AG13_E">OFFSET(#REF!,0,0,1,#REF!)</definedName>
    <definedName name="AG13_I">OFFSET(#REF!,0,0,1,#REF!)</definedName>
    <definedName name="AG13_S">OFFSET(#REF!,0,0,1,#REF!)</definedName>
    <definedName name="AG14_E">OFFSET(#REF!,0,0,1,#REF!)</definedName>
    <definedName name="AG14_I">OFFSET(#REF!,0,0,1,#REF!)</definedName>
    <definedName name="AG14_S">OFFSET(#REF!,0,0,1,#REF!)</definedName>
    <definedName name="AG15_E">OFFSET(#REF!,0,0,1,#REF!)</definedName>
    <definedName name="AG15_I">OFFSET(#REF!,0,0,1,#REF!)</definedName>
    <definedName name="AG15_S">OFFSET(#REF!,0,0,1,#REF!)</definedName>
    <definedName name="AG16_E">OFFSET(#REF!,0,0,1,#REF!)</definedName>
    <definedName name="AG16_I">OFFSET(#REF!,0,0,1,#REF!)</definedName>
    <definedName name="AG16_S">OFFSET(#REF!,0,0,1,#REF!)</definedName>
    <definedName name="AG17_E">OFFSET(#REF!,0,0,1,#REF!)</definedName>
    <definedName name="AG17_I">OFFSET(#REF!,0,0,1,#REF!)</definedName>
    <definedName name="AG17_S">OFFSET(#REF!,0,0,1,#REF!)</definedName>
    <definedName name="AG2_E">OFFSET(#REF!,0,0,1,#REF!)</definedName>
    <definedName name="AG2_I">OFFSET(#REF!,0,0,1,#REF!)</definedName>
    <definedName name="AG2_S">OFFSET(#REF!,0,0,1,#REF!)</definedName>
    <definedName name="AG3_E">OFFSET(#REF!,0,0,1,#REF!)</definedName>
    <definedName name="AG3_I">OFFSET(#REF!,0,0,1,#REF!)</definedName>
    <definedName name="AG3_S">OFFSET(#REF!,0,0,1,#REF!)</definedName>
    <definedName name="AG6_E">OFFSET(#REF!,0,0,1,#REF!)</definedName>
    <definedName name="AG6_I">OFFSET(#REF!,0,0,1,#REF!)</definedName>
    <definedName name="AG6_S">OFFSET(#REF!,0,0,1,#REF!)</definedName>
    <definedName name="AGAUTRES_E">OFFSET(#REF!,0,0,1,#REF!)</definedName>
    <definedName name="AGAUTRES_I">OFFSET(#REF!,0,0,1,#REF!)</definedName>
    <definedName name="AGAUTRES_S">OFFSET(#REF!,0,0,1,#REF!)</definedName>
    <definedName name="AGB06Z_E">OFFSET(#REF!,0,0,1,#REF!)</definedName>
    <definedName name="AGB06Z_I">OFFSET(#REF!,0,0,1,#REF!)</definedName>
    <definedName name="AGB06Z_S">OFFSET(#REF!,0,0,1,#REF!)</definedName>
    <definedName name="AGC20AC_E">OFFSET(#REF!,0,0,1,#REF!)</definedName>
    <definedName name="AGC20AC_I">OFFSET(#REF!,0,0,1,#REF!)</definedName>
    <definedName name="AGC20AC_S">OFFSET(#REF!,0,0,1,#REF!)</definedName>
    <definedName name="AGC20B_E">OFFSET(#REF!,0,0,1,#REF!)</definedName>
    <definedName name="AGC20B_I">OFFSET(#REF!,0,0,1,#REF!)</definedName>
    <definedName name="AGC20B_S">OFFSET(#REF!,0,0,1,#REF!)</definedName>
    <definedName name="AGC29AB_E">OFFSET(#REF!,0,0,1,#REF!)</definedName>
    <definedName name="AGC29AB_I">OFFSET(#REF!,0,0,1,#REF!)</definedName>
    <definedName name="AGC29AB_S">OFFSET(#REF!,0,0,1,#REF!)</definedName>
    <definedName name="AGC30A_E">OFFSET(#REF!,0,0,1,#REF!)</definedName>
    <definedName name="AGC30A_I">OFFSET(#REF!,0,0,1,#REF!)</definedName>
    <definedName name="AGC30A_S">OFFSET(#REF!,0,0,1,#REF!)</definedName>
    <definedName name="AGC30BE_E">OFFSET(#REF!,0,0,1,#REF!)</definedName>
    <definedName name="AGC30BE_I">OFFSET(#REF!,0,0,1,#REF!)</definedName>
    <definedName name="AGC30BE_S">OFFSET(#REF!,0,0,1,#REF!)</definedName>
    <definedName name="AGC30C_E">OFFSET(#REF!,0,0,1,#REF!)</definedName>
    <definedName name="AGC30C_I">OFFSET(#REF!,0,0,1,#REF!)</definedName>
    <definedName name="AGC30C_S">OFFSET(#REF!,0,0,1,#REF!)</definedName>
    <definedName name="AGCA_E">OFFSET(#REF!,0,0,1,#REF!)</definedName>
    <definedName name="AGCA_I">OFFSET(#REF!,0,0,1,#REF!)</definedName>
    <definedName name="AGCA_S">OFFSET(#REF!,0,0,1,#REF!)</definedName>
    <definedName name="AGCB_E">OFFSET(#REF!,0,0,1,#REF!)</definedName>
    <definedName name="AGCB_I">OFFSET(#REF!,0,0,1,#REF!)</definedName>
    <definedName name="AGCB_S">OFFSET(#REF!,0,0,1,#REF!)</definedName>
    <definedName name="AGCC_E">OFFSET(#REF!,0,0,1,#REF!)</definedName>
    <definedName name="AGCC_I">OFFSET(#REF!,0,0,1,#REF!)</definedName>
    <definedName name="AGCC_S">OFFSET(#REF!,0,0,1,#REF!)</definedName>
    <definedName name="AGCD_E">OFFSET(#REF!,0,0,1,#REF!)</definedName>
    <definedName name="AGCD_I">OFFSET(#REF!,0,0,1,#REF!)</definedName>
    <definedName name="AGCD_S">OFFSET(#REF!,0,0,1,#REF!)</definedName>
    <definedName name="AGCF_E">OFFSET(#REF!,0,0,1,#REF!)</definedName>
    <definedName name="AGCF_I">OFFSET(#REF!,0,0,1,#REF!)</definedName>
    <definedName name="AGCF_S">OFFSET(#REF!,0,0,1,#REF!)</definedName>
    <definedName name="AGCG_E">OFFSET(#REF!,0,0,1,#REF!)</definedName>
    <definedName name="AGCG_I">OFFSET(#REF!,0,0,1,#REF!)</definedName>
    <definedName name="AGCG_S">OFFSET(#REF!,0,0,1,#REF!)</definedName>
    <definedName name="AGCH_E">OFFSET(#REF!,0,0,1,#REF!)</definedName>
    <definedName name="AGCH_I">OFFSET(#REF!,0,0,1,#REF!)</definedName>
    <definedName name="AGCH_S">OFFSET(#REF!,0,0,1,#REF!)</definedName>
    <definedName name="AGCI_E">OFFSET(#REF!,0,0,1,#REF!)</definedName>
    <definedName name="AGCI_I">OFFSET(#REF!,0,0,1,#REF!)</definedName>
    <definedName name="AGCI_S">OFFSET(#REF!,0,0,1,#REF!)</definedName>
    <definedName name="AGCJ_E">OFFSET(#REF!,0,0,1,#REF!)</definedName>
    <definedName name="AGCJ_I">OFFSET(#REF!,0,0,1,#REF!)</definedName>
    <definedName name="AGCJ_S">OFFSET(#REF!,0,0,1,#REF!)</definedName>
    <definedName name="AGCK_E">OFFSET(#REF!,0,0,1,#REF!)</definedName>
    <definedName name="AGCK_I">OFFSET(#REF!,0,0,1,#REF!)</definedName>
    <definedName name="AGCK_S">OFFSET(#REF!,0,0,1,#REF!)</definedName>
    <definedName name="AGCM_E">OFFSET(#REF!,0,0,1,#REF!)</definedName>
    <definedName name="AGCM_I">OFFSET(#REF!,0,0,1,#REF!)</definedName>
    <definedName name="AGCM_S">OFFSET(#REF!,0,0,1,#REF!)</definedName>
    <definedName name="AGDE_B06Z_E">OFFSET(#REF!,0,0,1,#REF!)</definedName>
    <definedName name="AGDE_B06Z_I">OFFSET(#REF!,0,0,1,#REF!)</definedName>
    <definedName name="AGDE_B06Z_S">OFFSET(#REF!,0,0,1,#REF!)</definedName>
    <definedName name="Allemagne">'[2]Fig14'!$B$3</definedName>
    <definedName name="AllemagneM">OFFSET('[2]Fig14'!$B$3,0,0,1,'[2]Param'!$B$1)</definedName>
    <definedName name="AllemagneS">OFFSET('[2]Fig12'!$B$3,0,0,1,'[2]Param'!$B$1)</definedName>
    <definedName name="AllemagneX">OFFSET('[2]Fig13'!$B$3,0,0,1,'[2]Param'!$B$1)</definedName>
    <definedName name="axeM">OFFSET('[2]Fig14'!$B$1,0,0,2,'[2]Param'!$B$1)</definedName>
    <definedName name="axeS">OFFSET('[2]Fig12'!$B$1,0,0,2,'[2]Param'!$B$1)</definedName>
    <definedName name="axeX">OFFSET('[2]Fig14'!$B$1,0,0,2,'[2]Param'!$B$1)</definedName>
    <definedName name="Espagne">'[2]Fig13'!$A$4</definedName>
    <definedName name="EspagneM">OFFSET('[2]Fig14'!$B$4,0,0,1,'[2]Param'!$B$1)</definedName>
    <definedName name="EspagneS">OFFSET('[2]Fig12'!$B$4,0,0,1,'[2]Param'!$B$1)</definedName>
    <definedName name="EspagneX">OFFSET('[2]Fig13'!$B$4,0,0,1,'[2]Param'!$B$1)</definedName>
    <definedName name="Fig10_Axe">OFFSET(#REF!,0,0,1,#REF!)</definedName>
    <definedName name="Fig10_BConso">OFFSET(#REF!,0,0,1,#REF!)</definedName>
    <definedName name="Fig10_BIVT">OFFSET(#REF!,0,0,1,#REF!)</definedName>
    <definedName name="Fig10_Imprime">OFFSET(#REF!,0,0,9,#REF!+1)</definedName>
    <definedName name="Fig10_P3">OFFSET(#REF!,0,0,1,#REF!)</definedName>
    <definedName name="Fig10_P51">OFFSET(#REF!,0,0,1,#REF!)</definedName>
    <definedName name="Fig11_Axe">OFFSET(#REF!,0,0,1,#REF!)</definedName>
    <definedName name="Fig11_B06Z">OFFSET(#REF!,0,0,1,#REF!)</definedName>
    <definedName name="Fig11_Brent">OFFSET(#REF!,0,0,1,#REF!)</definedName>
    <definedName name="Fig11_C21Z">OFFSET(#REF!,0,0,1,#REF!)</definedName>
    <definedName name="Fig11_Imprime">OFFSET(#REF!,0,0,8,#REF!+1)</definedName>
    <definedName name="Fig12a_AllemagneS">OFFSET(#REF!,0,0,1,#REF!)</definedName>
    <definedName name="Fig12a_axeS">OFFSET(#REF!,0,0,1,#REF!)</definedName>
    <definedName name="Fig12a_EspagneS">OFFSET(#REF!,0,0,1,#REF!)</definedName>
    <definedName name="Fig12a_FranceS">OFFSET(#REF!,0,0,1,#REF!)</definedName>
    <definedName name="Fig12a_Imprime">OFFSET(#REF!,0,0,11,#REF!+1)</definedName>
    <definedName name="Fig12a_ItalieS">OFFSET(#REF!,0,0,1,#REF!)</definedName>
    <definedName name="Fig12a_Royaume_UniS">OFFSET(#REF!,0,0,1,#REF!)</definedName>
    <definedName name="Fig13a_AllemagneX">OFFSET(#REF!,0,0,1,#REF!)</definedName>
    <definedName name="Fig13a_axeX">OFFSET(#REF!,0,0,1,#REF!)</definedName>
    <definedName name="Fig13a_EspagneX">OFFSET(#REF!,0,0,1,#REF!)</definedName>
    <definedName name="Fig13a_FranceX">OFFSET(#REF!,0,0,1,#REF!)</definedName>
    <definedName name="Fig13a_Imprime">OFFSET(#REF!,0,0,11,#REF!+1)</definedName>
    <definedName name="Fig13a_ItalieX">OFFSET(#REF!,0,0,1,#REF!)</definedName>
    <definedName name="Fig13a_Royaume_UniX">OFFSET(#REF!,0,0,1,#REF!)</definedName>
    <definedName name="Fig13bis_AllemagneX">OFFSET(#REF!,0,0,1,#REF!)</definedName>
    <definedName name="Fig13bis_axeX">OFFSET(#REF!,0,0,1,#REF!)</definedName>
    <definedName name="Fig13bis_EspagneX">OFFSET(#REF!,0,0,1,#REF!)</definedName>
    <definedName name="Fig13bis_FranceX">OFFSET(#REF!,0,0,1,#REF!)</definedName>
    <definedName name="Fig13bis_ItalieX">OFFSET(#REF!,0,0,1,#REF!)</definedName>
    <definedName name="Fig13bis_Royaume_UniX">OFFSET(#REF!,0,0,1,#REF!)</definedName>
    <definedName name="Fig14a_AllemagneM">OFFSET(#REF!,0,0,1,#REF!)</definedName>
    <definedName name="Fig14a_axeM">OFFSET(#REF!,0,0,1,#REF!)</definedName>
    <definedName name="Fig14a_EspagneM">OFFSET(#REF!,0,0,1,#REF!)</definedName>
    <definedName name="Fig14a_FranceM">OFFSET(#REF!,0,0,1,#REF!)</definedName>
    <definedName name="Fig14a_Imprime">OFFSET(#REF!,0,0,11,#REF!+1)</definedName>
    <definedName name="Fig14a_ItalieM">OFFSET(#REF!,0,0,1,#REF!)</definedName>
    <definedName name="Fig14a_Royaume_UniM">OFFSET(#REF!,0,0,1,#REF!)</definedName>
    <definedName name="Fig14bis_AllemagneM">OFFSET(#REF!,0,0,1,#REF!)</definedName>
    <definedName name="Fig14bis_axeM">OFFSET(#REF!,0,0,1,#REF!)</definedName>
    <definedName name="Fig14bis_EspagneM">OFFSET(#REF!,0,0,1,#REF!)</definedName>
    <definedName name="Fig14bis_FranceM">OFFSET(#REF!,0,0,1,#REF!)</definedName>
    <definedName name="Fig14bis_ItalieM">OFFSET(#REF!,0,0,1,#REF!)</definedName>
    <definedName name="Fig14bis_Royaume_UniM">OFFSET(#REF!,0,0,1,#REF!)</definedName>
    <definedName name="Fig3_Agricole">OFFSET(#REF!,0,0,1,#REF!)</definedName>
    <definedName name="Fig3_Axe">OFFSET(#REF!,0,0,1,#REF!)</definedName>
    <definedName name="Fig3_Energie">OFFSET(#REF!,0,0,1,#REF!)</definedName>
    <definedName name="Fig3_Imprime">OFFSET(#REF!,0,0,8,#REF!+1)</definedName>
    <definedName name="Fig3_Manuf">OFFSET(#REF!,0,0,1,#REF!)</definedName>
    <definedName name="Fig5_Abcisses">OFFSET(#REF!,0,0,MAX(#REF!),1)</definedName>
    <definedName name="Fig5_Etiquettes">OFFSET(#REF!,0,0,MAX(#REF!),1)</definedName>
    <definedName name="Fig5_Imprime">OFFSET(#REF!,0,0,MAX(#REF!)+4,4)</definedName>
    <definedName name="Fig5_Max">MAX(#REF!)</definedName>
    <definedName name="Fig5_Source">MAX(#REF!)+5</definedName>
    <definedName name="Fig5_VarI">OFFSET(#REF!,0,0,MAX(#REF!),1)</definedName>
    <definedName name="Fig5_VarS">OFFSET(#REF!,0,0,MAX(#REF!),1)</definedName>
    <definedName name="Fig5_VarX">OFFSET(#REF!,0,0,MAX(#REF!),1)</definedName>
    <definedName name="Fig6_AutresPI">OFFSET(#REF!,0,0,1,#REF!)</definedName>
    <definedName name="Fig6_Axe">OFFSET(#REF!,0,0,1,#REF!)</definedName>
    <definedName name="Fig6_IAA">OFFSET(#REF!,0,0,1,#REF!)</definedName>
    <definedName name="Fig6_Imprime">OFFSET(#REF!,0,0,9,#REF!+1)</definedName>
    <definedName name="Fig6_MEI">OFFSET(#REF!,0,0,1,#REF!)</definedName>
    <definedName name="Fig6_Transp">OFFSET(#REF!,0,0,1,#REF!)</definedName>
    <definedName name="Fig8_Afrique">OFFSET(#REF!,0,0,1,#REF!)</definedName>
    <definedName name="Fig8_Amerique">OFFSET(#REF!,0,0,1,#REF!)</definedName>
    <definedName name="Fig8_Asie">OFFSET(#REF!,0,0,1,#REF!)</definedName>
    <definedName name="Fig8_Axe">OFFSET(#REF!,0,0,1,#REF!)</definedName>
    <definedName name="Fig8_horsUE">OFFSET(#REF!,0,0,1,#REF!)</definedName>
    <definedName name="Fig8_Imprime">OFFSET(#REF!,0,0,11,#REF!+1)</definedName>
    <definedName name="Fig8_PMO">OFFSET(#REF!,0,0,1,#REF!)</definedName>
    <definedName name="Fig8_UE">OFFSET(#REF!,0,0,1,#REF!)</definedName>
    <definedName name="Fig9_Axe">OFFSET(#REF!,0,0,1,#REF!)</definedName>
    <definedName name="Fig9_Demande">OFFSET(#REF!,0,0,1,#REF!)</definedName>
    <definedName name="Fig9_Exportations">OFFSET(#REF!,0,0,1,#REF!)</definedName>
    <definedName name="Fig9_Imprime">OFFSET(#REF!,0,0,7,#REF!+1)</definedName>
    <definedName name="France">'[2]Fig13'!$A$5</definedName>
    <definedName name="FranceM">OFFSET('[2]Fig14'!$B$5,0,0,1,'[2]Param'!$B$1)</definedName>
    <definedName name="FranceS">OFFSET('[2]Fig12'!$B$5,0,0,1,'[2]Param'!$B$1)</definedName>
    <definedName name="FranceX">OFFSET('[2]Fig13'!$B$5,0,0,1,'[2]Param'!$B$1)</definedName>
    <definedName name="GA_Imprime">OFFSET(#REF!,0,0,96,#REF!+1)</definedName>
    <definedName name="Italie">'[2]Fig13'!$A$6</definedName>
    <definedName name="ItalieM">OFFSET('[2]Fig14'!$B$6,0,0,1,'[2]Param'!$B$1)</definedName>
    <definedName name="ItalieS">OFFSET('[2]Fig12'!$B$6,0,0,1,'[2]Param'!$B$1)</definedName>
    <definedName name="ItalieX">OFFSET('[2]Fig13'!$B$6,0,0,1,'[2]Param'!$B$1)</definedName>
    <definedName name="Royaume_Uni">'[2]Fig13'!$A$7</definedName>
    <definedName name="Royaume_UniM">OFFSET('[2]Fig14'!$B$7,0,0,1,'[2]Param'!$B$1)</definedName>
    <definedName name="Royaume_UniS">OFFSET('[2]Fig12'!$B$7,0,0,1,'[2]Param'!$B$1)</definedName>
    <definedName name="Royaume_UniX">OFFSET('[2]Fig13'!$B$7,0,0,1,'[2]Param'!$B$1)</definedName>
  </definedNames>
  <calcPr fullCalcOnLoad="1"/>
</workbook>
</file>

<file path=xl/sharedStrings.xml><?xml version="1.0" encoding="utf-8"?>
<sst xmlns="http://schemas.openxmlformats.org/spreadsheetml/2006/main" count="1639" uniqueCount="387">
  <si>
    <t>Source: DGDDI (y compris matériel militaire et y compris données sous le seuil)</t>
  </si>
  <si>
    <t>Source: DGDDI (données CAF/FAB, CVS-CJO)</t>
  </si>
  <si>
    <t>T2-2022</t>
  </si>
  <si>
    <t>T3-2022</t>
  </si>
  <si>
    <t>A38P-CVS-B06Z-E</t>
  </si>
  <si>
    <t>A38P-CVS-CA-E</t>
  </si>
  <si>
    <t>A38P-CVS-CD-E</t>
  </si>
  <si>
    <t>A38P-CVS-CI-E</t>
  </si>
  <si>
    <t>A38P-CVS-CJ-E</t>
  </si>
  <si>
    <t>A38P-CVS-CK-E</t>
  </si>
  <si>
    <t>A38P-CVS-CB-E</t>
  </si>
  <si>
    <t>A38P-CVS-CC-E</t>
  </si>
  <si>
    <t>A38P-CVS-C20B-E</t>
  </si>
  <si>
    <t>A38P-CVS-CF-E</t>
  </si>
  <si>
    <t>A38P-CVS-CG-E</t>
  </si>
  <si>
    <t>A38P-CVS-CH-E</t>
  </si>
  <si>
    <t>A38P-CVS-CM-E</t>
  </si>
  <si>
    <t>A38P-CVS-B06Z-I</t>
  </si>
  <si>
    <t>A38P-CVS-CA-I</t>
  </si>
  <si>
    <t>A38P-CVS-CD-I</t>
  </si>
  <si>
    <t>A38P-CVS-CI-I</t>
  </si>
  <si>
    <t>A38P-CVS-CJ-I</t>
  </si>
  <si>
    <t>A38P-CVS-CK-I</t>
  </si>
  <si>
    <t>A38P-CVS-CB-I</t>
  </si>
  <si>
    <t>A38P-CVS-CC-I</t>
  </si>
  <si>
    <t>A38P-CVS-C20B-I</t>
  </si>
  <si>
    <t>A38P-CVS-CF-I</t>
  </si>
  <si>
    <t>A38P-CVS-CG-I</t>
  </si>
  <si>
    <t>A38P-CVS-CH-I</t>
  </si>
  <si>
    <t>A38P-CVS-CM-I</t>
  </si>
  <si>
    <t>Z2-CVS-HUE-S</t>
  </si>
  <si>
    <t>Z2-CVS-AME-S</t>
  </si>
  <si>
    <t>Z2-CVS-ASI-S</t>
  </si>
  <si>
    <t>Z2-CVS-AFR-S</t>
  </si>
  <si>
    <t>Z2-CVS-PMO-S</t>
  </si>
  <si>
    <t>Variation</t>
  </si>
  <si>
    <t>dont Produits de l'industrie aéronautique et spatiale (C30C)</t>
  </si>
  <si>
    <t>dont Produits pharmaceutiques (C21Z)</t>
  </si>
  <si>
    <t>Source: DGDDI - données CAF/FAB, CVS-CJO</t>
  </si>
  <si>
    <t>Énergie</t>
  </si>
  <si>
    <t>Produits manufacturés</t>
  </si>
  <si>
    <t>Produits agricoles</t>
  </si>
  <si>
    <t>Produits des IAA</t>
  </si>
  <si>
    <t>Bateaux</t>
  </si>
  <si>
    <t>Union européenne</t>
  </si>
  <si>
    <t xml:space="preserve">   dont Allemagne</t>
  </si>
  <si>
    <t>Europe hors UE</t>
  </si>
  <si>
    <t>Amérique</t>
  </si>
  <si>
    <t>Asie</t>
  </si>
  <si>
    <t>Afrique</t>
  </si>
  <si>
    <t>Proche et Moyen-Orient</t>
  </si>
  <si>
    <t>A6-CVS-MANUF-S</t>
  </si>
  <si>
    <t>A6-CVS-ENERGIE-S</t>
  </si>
  <si>
    <t>A6-CVS-ENERGIE-E</t>
  </si>
  <si>
    <t>A6-CVS-ENERGIE-I</t>
  </si>
  <si>
    <t>A6-CVS-MANUF-E</t>
  </si>
  <si>
    <t>A6-CVS-MANUF-I</t>
  </si>
  <si>
    <t>Z1-CVS-TIERS-S</t>
  </si>
  <si>
    <t>Z1-CVS-TIERS-E</t>
  </si>
  <si>
    <t>Z2-CVS-HUE-E</t>
  </si>
  <si>
    <t>Z2-CVS-AME-E</t>
  </si>
  <si>
    <t>Z2-CVS-ASI-E</t>
  </si>
  <si>
    <t>Z2-CVS-AFR-E</t>
  </si>
  <si>
    <t>Z2-CVS-PMO-E</t>
  </si>
  <si>
    <t>Z1-CVS-TIERS-I</t>
  </si>
  <si>
    <t>Z2-CVS-HUE-I</t>
  </si>
  <si>
    <t>Z2-CVS-AME-I</t>
  </si>
  <si>
    <t>Z2-CVS-ASI-I</t>
  </si>
  <si>
    <t>Z2-CVS-AFR-I</t>
  </si>
  <si>
    <t>Z2-CVS-PMO-I</t>
  </si>
  <si>
    <t xml:space="preserve">Données brutes </t>
  </si>
  <si>
    <t>Données corrigées (CVS-CJO)</t>
  </si>
  <si>
    <t>T1</t>
  </si>
  <si>
    <t>T2</t>
  </si>
  <si>
    <t>T3</t>
  </si>
  <si>
    <t>T4</t>
  </si>
  <si>
    <t>Pays tiers</t>
  </si>
  <si>
    <t xml:space="preserve"> - Europe hors UE</t>
  </si>
  <si>
    <t xml:space="preserve"> - Asie</t>
  </si>
  <si>
    <t xml:space="preserve"> - Afrique</t>
  </si>
  <si>
    <t xml:space="preserve"> - Proche et Moyen-Orient</t>
  </si>
  <si>
    <t>A6-CVS-AGRICOLE-I</t>
  </si>
  <si>
    <t>A6-CVS-AGRICOLE-E</t>
  </si>
  <si>
    <t>A6-CVS-AGRICOLE-S</t>
  </si>
  <si>
    <t>A0-CVS-ZTOT-E</t>
  </si>
  <si>
    <t>A0-CVS-ZTOT-I</t>
  </si>
  <si>
    <t>A0-CVS-ZTOT-S</t>
  </si>
  <si>
    <t>4 derniers trimestres</t>
  </si>
  <si>
    <t>Solde CAF/FAB</t>
  </si>
  <si>
    <t>Données brutes</t>
  </si>
  <si>
    <t>Données CVS-CJO</t>
  </si>
  <si>
    <t>Importations FAB y compris matériel militaire et données sous le seuil déclaratif</t>
  </si>
  <si>
    <t>Exportations FAB y compris matériel militaire et données sous le seuil déclaratif</t>
  </si>
  <si>
    <t>Solde FAB-FAB  y compris matériel militaire et données sous le seuil déclaratif</t>
  </si>
  <si>
    <t>Importations par zones - Union européenne</t>
  </si>
  <si>
    <t>Importations par produits - Produits agricoles, sylvicoles, de la pêche et de l'aquaculture (AZ)</t>
  </si>
  <si>
    <t>Exportations par produits - Produits agricoles, sylvicoles, de la pêche et de l'aquaculture (AZ)</t>
  </si>
  <si>
    <t>Importations par produits - Énergie (DE+C2)</t>
  </si>
  <si>
    <t>Exportations par produits - Énergie (DE+C2)</t>
  </si>
  <si>
    <t>Solde par produits - Produits agricoles, sylvicoles, de la pêche et de l'aquaculture (AZ)</t>
  </si>
  <si>
    <t>Solde par produits - Énergie (DE+C2)</t>
  </si>
  <si>
    <t>Importations par produits - Produits manufacturés (C1+C3+C4+C5)</t>
  </si>
  <si>
    <t>Exportations par produits - Produits manufacturés (C1+C3+C4+C5)</t>
  </si>
  <si>
    <t>Solde par produits - Produits manufacturés (C1+C3+C4+C5)</t>
  </si>
  <si>
    <t>Importations par zones - Asie</t>
  </si>
  <si>
    <t>Exportations par zones - Union européenne</t>
  </si>
  <si>
    <t>Solde par zones - Union européenne</t>
  </si>
  <si>
    <t>Exportations par zones - Asie</t>
  </si>
  <si>
    <t>Solde par zones - Asie</t>
  </si>
  <si>
    <t>Importations par zones - Europe hors Union européenne</t>
  </si>
  <si>
    <t>Exportations par zones - Europe hors Union européenne</t>
  </si>
  <si>
    <t>Solde par zones - Europe hors Union européenne</t>
  </si>
  <si>
    <t>Importations par zones - Proche et Moyen-Orient</t>
  </si>
  <si>
    <t>Exportations par zones - Proche et Moyen-Orient</t>
  </si>
  <si>
    <t>Solde par zones - Proche et Moyen-Orient</t>
  </si>
  <si>
    <t>Importations par zones - Pays tiers (Monde hors Union européenne)</t>
  </si>
  <si>
    <t>Exportations par zones - Pays tiers (Monde hors Union européenne)</t>
  </si>
  <si>
    <t>Solde par zones - Pays tiers (Monde hors Union européenne)</t>
  </si>
  <si>
    <t>Importations par zones - Amérique</t>
  </si>
  <si>
    <t>Exportations par zones - Amérique</t>
  </si>
  <si>
    <t>Solde par zones - Amérique</t>
  </si>
  <si>
    <t>Importations par zones - Afrique</t>
  </si>
  <si>
    <t>Exportations par zones - Afrique</t>
  </si>
  <si>
    <t>Solde par zones - Afrique</t>
  </si>
  <si>
    <t>Exportations</t>
  </si>
  <si>
    <t>Importations</t>
  </si>
  <si>
    <t>dont Produits de l'agriculture (AZ)</t>
  </si>
  <si>
    <t>A6-CVS-AUTRES-E</t>
  </si>
  <si>
    <t>A6-CVS-AUTRES-I</t>
  </si>
  <si>
    <t/>
  </si>
  <si>
    <t xml:space="preserve">Allemagne </t>
  </si>
  <si>
    <t>Espagne</t>
  </si>
  <si>
    <t>France</t>
  </si>
  <si>
    <t>Italie</t>
  </si>
  <si>
    <t>Produits agricoles (AZ)</t>
  </si>
  <si>
    <t>A38P-CVS-B06Z-S</t>
  </si>
  <si>
    <t>Source: Eurostat</t>
  </si>
  <si>
    <t>dont Produits manufacturés (C1, C3, C4, C5)</t>
  </si>
  <si>
    <t>dont Énergie (DE, C2)</t>
  </si>
  <si>
    <t>Matériels de transport (C4)</t>
  </si>
  <si>
    <t>Autres produits industriels (C5)</t>
  </si>
  <si>
    <t>A38P-CVS-C29AB-S</t>
  </si>
  <si>
    <t>A38P-CVS-C29AB-E</t>
  </si>
  <si>
    <t>A38P-CVS-C29AB-I</t>
  </si>
  <si>
    <t>A38P-CVS-DE-B06Z-E</t>
  </si>
  <si>
    <t>A38P-CVS-C20AC-E</t>
  </si>
  <si>
    <t>A38P-CVS-C20AC-I</t>
  </si>
  <si>
    <t>A38P-CVS-DE-B06Z-I</t>
  </si>
  <si>
    <t>dont Automobile (C29A, C29B)</t>
  </si>
  <si>
    <t xml:space="preserve">Hydrocarbures </t>
  </si>
  <si>
    <t>Pétrole raffiné</t>
  </si>
  <si>
    <t>Machines</t>
  </si>
  <si>
    <t>Automobiles</t>
  </si>
  <si>
    <t>Aéronautique</t>
  </si>
  <si>
    <t>Chimie</t>
  </si>
  <si>
    <t>Pharmacie</t>
  </si>
  <si>
    <t>Autres produits</t>
  </si>
  <si>
    <t>A38P-CVS-C30A-I</t>
  </si>
  <si>
    <t>A38P-CVS-C30A-E</t>
  </si>
  <si>
    <t>A38P-CVS-C30C-E</t>
  </si>
  <si>
    <t>A38P-CVS-C30BE-I</t>
  </si>
  <si>
    <t>A38P-CVS-C30C-I</t>
  </si>
  <si>
    <t>A38P-CVS-C30C-S</t>
  </si>
  <si>
    <t>A38P-CVS-C30A-S</t>
  </si>
  <si>
    <t>A38P-CVS-C30BE-E</t>
  </si>
  <si>
    <t xml:space="preserve">Produits </t>
  </si>
  <si>
    <t>A17</t>
  </si>
  <si>
    <t>A38</t>
  </si>
  <si>
    <t>A129</t>
  </si>
  <si>
    <t>AZ</t>
  </si>
  <si>
    <t>DE</t>
  </si>
  <si>
    <t>B06Z</t>
  </si>
  <si>
    <t>DE-B06Z</t>
  </si>
  <si>
    <t>C2</t>
  </si>
  <si>
    <t>CD</t>
  </si>
  <si>
    <t>DE+C2</t>
  </si>
  <si>
    <t>C1</t>
  </si>
  <si>
    <t>CA</t>
  </si>
  <si>
    <t>C3</t>
  </si>
  <si>
    <t>CI</t>
  </si>
  <si>
    <t>Produits informatiques, électroniques, optiques</t>
  </si>
  <si>
    <t>CJ</t>
  </si>
  <si>
    <t>CK</t>
  </si>
  <si>
    <t>Total C3</t>
  </si>
  <si>
    <t>C4</t>
  </si>
  <si>
    <t>CL</t>
  </si>
  <si>
    <t>C29A+B</t>
  </si>
  <si>
    <t>Véhicules et équipements</t>
  </si>
  <si>
    <t>C30C</t>
  </si>
  <si>
    <t>C30A</t>
  </si>
  <si>
    <t>C30B+E</t>
  </si>
  <si>
    <t>Total C4</t>
  </si>
  <si>
    <t>C5</t>
  </si>
  <si>
    <t>CB</t>
  </si>
  <si>
    <t>Textiles/habillement/cuir</t>
  </si>
  <si>
    <t>CC</t>
  </si>
  <si>
    <t>Bois/papier/carton</t>
  </si>
  <si>
    <t>CE</t>
  </si>
  <si>
    <t>C20A+C</t>
  </si>
  <si>
    <t>C20B</t>
  </si>
  <si>
    <t>Parfums et cosmétiques</t>
  </si>
  <si>
    <t>CF</t>
  </si>
  <si>
    <t>CG</t>
  </si>
  <si>
    <t>Plastiques et caoutchouc</t>
  </si>
  <si>
    <t>CH</t>
  </si>
  <si>
    <t>Produits de la métallurgie</t>
  </si>
  <si>
    <t>CM</t>
  </si>
  <si>
    <t>Autres produits manufacturés</t>
  </si>
  <si>
    <t>Total C5</t>
  </si>
  <si>
    <t>C1+C3+C4+C5</t>
  </si>
  <si>
    <t xml:space="preserve">Produits manufacturés </t>
  </si>
  <si>
    <t>JZ+MN+RU</t>
  </si>
  <si>
    <t>A38P-CVS-DE-B06Z-S</t>
  </si>
  <si>
    <t>A38P-CVS-CD-S</t>
  </si>
  <si>
    <t>A38P-CVS-CA-S</t>
  </si>
  <si>
    <t>A38P-CVS-CI-S</t>
  </si>
  <si>
    <t>A38P-CVS-CJ-S</t>
  </si>
  <si>
    <t>A38P-CVS-CK-S</t>
  </si>
  <si>
    <t>A38P-CVS-C30BE-S</t>
  </si>
  <si>
    <t>A38P-CVS-CB-S</t>
  </si>
  <si>
    <t>A38P-CVS-CC-S</t>
  </si>
  <si>
    <t>A38P-CVS-C20AC-S</t>
  </si>
  <si>
    <t>A38P-CVS-C20B-S</t>
  </si>
  <si>
    <t>A38P-CVS-CF-S</t>
  </si>
  <si>
    <t>A38P-CVS-CG-S</t>
  </si>
  <si>
    <t>A38P-CVS-CH-S</t>
  </si>
  <si>
    <t>A38P-CVS-CM-S</t>
  </si>
  <si>
    <t>A6-CVS-AUTRES-S</t>
  </si>
  <si>
    <t xml:space="preserve">   dont Royaume-Uni</t>
  </si>
  <si>
    <t>Produits pharmaceutiques</t>
  </si>
  <si>
    <t>Autres énergies, extraction, déchets</t>
  </si>
  <si>
    <t>Énergie (y compris extraction, déchets)</t>
  </si>
  <si>
    <t>Équipements éléctriques et ménagers</t>
  </si>
  <si>
    <t>Matériels de transport</t>
  </si>
  <si>
    <t>Autres produits industriels</t>
  </si>
  <si>
    <t>Produits des industries agroalimentaires (C1)</t>
  </si>
  <si>
    <t>Équipements mécaniques, électroniques et informatiques (C3)</t>
  </si>
  <si>
    <t>Éq. méca, app. éléctriq. électroniq. ménagers</t>
  </si>
  <si>
    <t>Importations par produits - Autres produits (JZ+MN+RU)</t>
  </si>
  <si>
    <t>Exportations par produits - Autres produits (JZ+MN+RU)</t>
  </si>
  <si>
    <t>Solde par produits - Autres produits (JZ+MN+RU)</t>
  </si>
  <si>
    <t xml:space="preserve">Importations par produits - Hydrocarbures </t>
  </si>
  <si>
    <t xml:space="preserve">Exportations par produits - Hydrocarbures </t>
  </si>
  <si>
    <t xml:space="preserve">Solde par produits - Hydrocarbures </t>
  </si>
  <si>
    <t>Importations par produits - Autres énergies, extraction, déchets</t>
  </si>
  <si>
    <t>Exportations par produits - Autres énergies, extraction, déchets</t>
  </si>
  <si>
    <t>Solde par produits - Autres énergies, extraction, déchets</t>
  </si>
  <si>
    <t>Importations par produits - Produits des IAA</t>
  </si>
  <si>
    <t>Exportations par produits - Produits des IAA</t>
  </si>
  <si>
    <t>Solde par produits - Produits des IAA</t>
  </si>
  <si>
    <t>Importations par produits - Pétrole raffiné</t>
  </si>
  <si>
    <t>Exportations par produits - Pétrole raffiné</t>
  </si>
  <si>
    <t>Solde par produits - Pétrole raffiné</t>
  </si>
  <si>
    <t>Importations par produits - Produits informatiques, électroniques, optiques</t>
  </si>
  <si>
    <t>Exportations par produits - Produits informatiques, électroniques, optiques</t>
  </si>
  <si>
    <t>Solde par produits - Produits informatiques, électroniques, optiques</t>
  </si>
  <si>
    <t>Importations par produits - Équipements éléctriques et ménagers</t>
  </si>
  <si>
    <t>Exportations par produits - Équipements éléctriques et ménagers</t>
  </si>
  <si>
    <t>Solde par produits - Équipements éléctriques et ménagers</t>
  </si>
  <si>
    <t>Importations par produits - Machines</t>
  </si>
  <si>
    <t>Exportations par produits - Machines</t>
  </si>
  <si>
    <t>Solde par produits - Machines</t>
  </si>
  <si>
    <t>Importations par produits - Véhicules et équipements</t>
  </si>
  <si>
    <t>Exportations par produits - Véhicules et équipements</t>
  </si>
  <si>
    <t>Solde par produits - Véhicules et équipements</t>
  </si>
  <si>
    <t>Importations par produits - Bateaux</t>
  </si>
  <si>
    <t>Exportations par produits - Bateaux</t>
  </si>
  <si>
    <t>Solde par produits - Bateaux</t>
  </si>
  <si>
    <t>Importations par produits - Autres matériels de transports</t>
  </si>
  <si>
    <t>Exportations par produits - Autres matériels de transports</t>
  </si>
  <si>
    <t>Solde par produits - Autres matériels de transports</t>
  </si>
  <si>
    <t>Importations par produits - Aéronautique</t>
  </si>
  <si>
    <t>Exportations par produits - Aéronautique</t>
  </si>
  <si>
    <t>Solde par produits - Aéronautique</t>
  </si>
  <si>
    <t>Importations par produits - Textiles/habillement/cuir</t>
  </si>
  <si>
    <t>Exportations par produits - Textiles/habillement/cuir</t>
  </si>
  <si>
    <t>Solde par produits - Textiles/habillement/cuir</t>
  </si>
  <si>
    <t>Importations par produits - Bois/papier/carton</t>
  </si>
  <si>
    <t>Exportations par produits - Bois/papier/carton</t>
  </si>
  <si>
    <t>Solde par produits - Bois/papier/carton</t>
  </si>
  <si>
    <t>Importations par produits - Parfums et cosmétiques</t>
  </si>
  <si>
    <t>Exportations par produits - Parfums et cosmétiques</t>
  </si>
  <si>
    <t>Solde par produits - Parfums et cosmétiques</t>
  </si>
  <si>
    <t>Importations par produits - Chimie</t>
  </si>
  <si>
    <t>Exportations par produits - Chimie</t>
  </si>
  <si>
    <t>Solde par produits - Chimie</t>
  </si>
  <si>
    <t>Importations par produits - Produits pharmaceutiques</t>
  </si>
  <si>
    <t>Exportations par produits - Produits pharmaceutiques</t>
  </si>
  <si>
    <t>Solde par produits - Produits pharmaceutiques</t>
  </si>
  <si>
    <t>Importations par produits - Plastiques et caoutchouc</t>
  </si>
  <si>
    <t>Exportations par produits - Plastiques et caoutchouc</t>
  </si>
  <si>
    <t>Solde par produits - Plastiques et caoutchouc</t>
  </si>
  <si>
    <t>Importations par produits - Produits de la métallurgie</t>
  </si>
  <si>
    <t>Exportations par produits - Produits de la métallurgie</t>
  </si>
  <si>
    <t>Solde par produits - Produits de la métallurgie</t>
  </si>
  <si>
    <t>Importations par produits - Autres produits manufacturés</t>
  </si>
  <si>
    <t>Exportations par produits - Autres produits manufacturés</t>
  </si>
  <si>
    <t>Solde par produits - Autres produits manufacturés</t>
  </si>
  <si>
    <t>(en %)</t>
  </si>
  <si>
    <t>(en Md€)</t>
  </si>
  <si>
    <t>Demande mondiale adressée à la France (en volume)</t>
  </si>
  <si>
    <t>Exportations de biens (en volume)</t>
  </si>
  <si>
    <t>taux d'évolution (%)</t>
  </si>
  <si>
    <t xml:space="preserve"> Variation des soldes
(échelle de gauche)</t>
  </si>
  <si>
    <t xml:space="preserve"> Variation des exportations (échelle de gauche)</t>
  </si>
  <si>
    <t>Variation des importations (échelle de droite)</t>
  </si>
  <si>
    <t>Évolution</t>
  </si>
  <si>
    <t>Total FAB hors matériel militaire et hors sous le seuil</t>
  </si>
  <si>
    <t>Total CAF hors matériel militaire et hors sous le seuil</t>
  </si>
  <si>
    <t>Total CAF/FAB hors matériel militaire et hors sous le seuil</t>
  </si>
  <si>
    <t>En milliards d'euros</t>
  </si>
  <si>
    <t>2. Soldes par produits</t>
  </si>
  <si>
    <t>En milliard d'euros</t>
  </si>
  <si>
    <t>3. Évolution des soldes par produits</t>
  </si>
  <si>
    <t xml:space="preserve">En milliards d'euros </t>
  </si>
  <si>
    <t>Ensemble y compris matériel militaire et y compris sous le seuil</t>
  </si>
  <si>
    <t>Ensemble hors matériel militaire et hors sous le seuil</t>
  </si>
  <si>
    <t>4. Flux par produits</t>
  </si>
  <si>
    <t>1. Chiffres clés du commerce extérieur</t>
  </si>
  <si>
    <t>(*) Les origines et destinations des flux de matériel militaire ne sont pas diffusés. Ces produits ne sont donc pas inclus dans la décomposition des soldes par zones géographiques.</t>
  </si>
  <si>
    <t>Référence 100 en 2010</t>
  </si>
  <si>
    <t>Total FAB/FAB y compris matériel militaire et sous le seuil</t>
  </si>
  <si>
    <t>dont Navires et bateaux (C30A)</t>
  </si>
  <si>
    <t>Z1-CVS-UE27-I</t>
  </si>
  <si>
    <t>Z1-CVS-UE27-E</t>
  </si>
  <si>
    <t>Z1-CVS-UE27-S</t>
  </si>
  <si>
    <t>Total FAB y compris matériel militaire et sous le seuil</t>
  </si>
  <si>
    <t>Nomenclature des produits CPF-rév2.1</t>
  </si>
  <si>
    <t>Source : Insee et DG Trésor</t>
  </si>
  <si>
    <t>Éléctricité</t>
  </si>
  <si>
    <t>dont D35A</t>
  </si>
  <si>
    <t xml:space="preserve">   dont Chine et Hong-Kong</t>
  </si>
  <si>
    <t>Divers et non déterminé</t>
  </si>
  <si>
    <t>Autres énergies</t>
  </si>
  <si>
    <t>Solde FAB/FAB (Md€)</t>
  </si>
  <si>
    <t>Exportations FAB (Md€)</t>
  </si>
  <si>
    <t>Importations FAB (Md€)</t>
  </si>
  <si>
    <t>variation (Md€)</t>
  </si>
  <si>
    <t>Autres matériels de transport</t>
  </si>
  <si>
    <r>
      <t xml:space="preserve">Contribution
</t>
    </r>
    <r>
      <rPr>
        <sz val="9"/>
        <color indexed="8"/>
        <rFont val="Marianne"/>
        <family val="0"/>
      </rPr>
      <t>(en points de croissance *)</t>
    </r>
  </si>
  <si>
    <r>
      <t>Contribution</t>
    </r>
    <r>
      <rPr>
        <sz val="9"/>
        <color indexed="8"/>
        <rFont val="Marianne"/>
        <family val="0"/>
      </rPr>
      <t xml:space="preserve"> (en points de croissance *)</t>
    </r>
  </si>
  <si>
    <t>dont Éléctricité (D35A)</t>
  </si>
  <si>
    <t>dont Hydrocarbures naturels (B06Z)</t>
  </si>
  <si>
    <t>dont Éléctricité (D25A)</t>
  </si>
  <si>
    <r>
      <t xml:space="preserve">Ensemble CAF/FAB y compris matériel militaire et y compris sous le seuil </t>
    </r>
    <r>
      <rPr>
        <b/>
        <vertAlign val="superscript"/>
        <sz val="9"/>
        <color indexed="9"/>
        <rFont val="Marianne"/>
        <family val="0"/>
      </rPr>
      <t>1</t>
    </r>
  </si>
  <si>
    <t>Exportations par produit (en milliards d'euros)</t>
  </si>
  <si>
    <t>Importations par produit (en milliards d'euros)</t>
  </si>
  <si>
    <t>Soldes par produit (en milliards d'euros)</t>
  </si>
  <si>
    <t>Exportations par zone (en milliards d'euros)</t>
  </si>
  <si>
    <t>Importations par zone (en milliards d'euros)</t>
  </si>
  <si>
    <t>Soldes par zone (en milliards d'euros)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</si>
  <si>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</si>
  <si>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</si>
  <si>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</si>
  <si>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</si>
  <si>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</si>
  <si>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</si>
  <si>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</si>
  <si>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</si>
  <si>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</si>
  <si>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</si>
  <si>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</si>
  <si>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</si>
  <si>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</si>
  <si>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</si>
  <si>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5. Principales variations des flux et soldes par produits (T3-2022)</t>
  </si>
  <si>
    <t>Évolution T3-2022/    T2-2022</t>
  </si>
  <si>
    <t>Nomenclatures :
La nomenclature utilisée dans cette publication doit répondre à l'importance des produits dans les différents flux. Elle mélange donc différents niveaux de la nomenclature économique (A17, A38, A129 - voir www.insee.fr). 
- Les produits agricoles correspondent à la nomenclature "AZ" de la CPF-A17.
- L'énergie regroupe les nomenclatures "DE" et "C2" de la CPF-A17 : les hydrocarbures naturels sont analysés plus en détail en utilisant la nomenclature "B06Z" de la CPF-A129, tout comme le pétrole raffiné "C19Z" de la CPF-A129.
- Les produits manufacturés s'entendent comme l'agrégation des nomenclatures C1, C3, C4 et C5 de la CPF-A17. Le commentaire des produits manufacturés s'effectue généralement en nomenclature CPF-A38. Cependant, certains produits, du fait de l'importance de leurs flux, sont commentés à un certain niveau de regroupement de la CPF-A129, notamment l'automobile, l'aéronautique, les bateaux et la chimie.
Depuis la sortie du Royaume-Uni de l'Union européenne (UE), l'appellation UE désigne l'Union européenne à 27 États-membres, hors Royaume-Uni</t>
  </si>
  <si>
    <t>Variation T3-2022/    T2-2022</t>
  </si>
  <si>
    <t xml:space="preserve"> - Amérique</t>
  </si>
  <si>
    <t>Source : DGDDI - données CAF/FAB sauf indication contraire, CVS-CJO</t>
  </si>
  <si>
    <t>Aquis à août 2022</t>
  </si>
  <si>
    <t>Aquis à août 2022 pour le solde commercial</t>
  </si>
  <si>
    <t>Prix du Brent (échelle de droite)</t>
  </si>
  <si>
    <t>Déficit des hydrocarbures</t>
  </si>
  <si>
    <t>Déficit du pétrole raffiné</t>
  </si>
  <si>
    <t>Déficit de l'éléctricité</t>
  </si>
  <si>
    <t>Source: DGDDI (données CAF/FAB, CVS-CJO) et Insee</t>
  </si>
  <si>
    <t xml:space="preserve">Solde </t>
  </si>
  <si>
    <t>6. Soldes par zones géographiques (*)</t>
  </si>
  <si>
    <t>7. Évolution des soldes par zones géographiques (*)</t>
  </si>
  <si>
    <t>8. Déficit énergétique et prix du baril de Brent</t>
  </si>
  <si>
    <t>9. Evolution des importations, des exportations et du solde des produits agricoles (AZ)</t>
  </si>
  <si>
    <t>10. Demande mondiale adressée à la France (*) et exportations françaises de biens en volume</t>
  </si>
  <si>
    <t>11. Soldes commerciaux de biens raportés au PIB</t>
  </si>
  <si>
    <t>12. Exportations de biens des principaux pays de l'UE, en valeur</t>
  </si>
  <si>
    <t>13. Importations de biens des principaux pays de l'UE, en valeur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</si>
</sst>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0.0"/>
    <numFmt numFmtId="166" formatCode="#,##0.0,"/>
    <numFmt numFmtId="167" formatCode="#,##0.0"/>
    <numFmt numFmtId="168" formatCode="[&gt;-0.1]General;&quot; &quot;"/>
    <numFmt numFmtId="169" formatCode="#,##0.0&quot;        &quot;"/>
    <numFmt numFmtId="170" formatCode="#,##0.0&quot;   &quot;"/>
    <numFmt numFmtId="171" formatCode="#,##0.0&quot;  &quot;"/>
    <numFmt numFmtId="172" formatCode="0.0%&quot;   &quot;"/>
    <numFmt numFmtId="173" formatCode="#,##0.0&quot; &quot;"/>
    <numFmt numFmtId="174" formatCode="#,##0.0&quot;       &quot;"/>
    <numFmt numFmtId="175" formatCode="0.0&quot;   &quot;"/>
    <numFmt numFmtId="176" formatCode="0.0&quot;    &quot;"/>
    <numFmt numFmtId="177" formatCode="0.000000000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#,##0.00&quot;  &quot;"/>
    <numFmt numFmtId="185" formatCode="#,##0.000&quot;  &quot;"/>
    <numFmt numFmtId="186" formatCode="#,##0.0000&quot;  &quot;"/>
    <numFmt numFmtId="187" formatCode="&quot;Vrai&quot;;&quot;Vrai&quot;;&quot;Faux&quot;"/>
    <numFmt numFmtId="188" formatCode="&quot;Actif&quot;;&quot;Actif&quot;;&quot;Inactif&quot;"/>
    <numFmt numFmtId="189" formatCode="[$€-2]\ #,##0.00_);[Red]\([$€-2]\ #,##0.00\)"/>
    <numFmt numFmtId="190" formatCode="#,##0&quot;   &quot;"/>
    <numFmt numFmtId="191" formatCode="#,##0.00&quot;   &quot;"/>
    <numFmt numFmtId="192" formatCode="#,##0.000&quot;   &quot;"/>
    <numFmt numFmtId="193" formatCode="#,##0.000"/>
    <numFmt numFmtId="194" formatCode="#,##0.0000"/>
    <numFmt numFmtId="195" formatCode="_-* #,##0.000\ _€_-;\-* #,##0.000\ _€_-;_-* &quot;-&quot;??\ _€_-;_-@_-"/>
    <numFmt numFmtId="196" formatCode="_-* #,##0.0\ _€_-;\-* #,##0.0\ _€_-;_-* &quot;-&quot;??\ _€_-;_-@_-"/>
  </numFmts>
  <fonts count="62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2"/>
      <color indexed="8"/>
      <name val="Times New Roman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i/>
      <sz val="10"/>
      <color indexed="8"/>
      <name val="Calibri"/>
      <family val="2"/>
    </font>
    <font>
      <sz val="10"/>
      <name val="Arial"/>
      <family val="2"/>
    </font>
    <font>
      <sz val="10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Roboto"/>
      <family val="0"/>
    </font>
    <font>
      <sz val="10"/>
      <color indexed="8"/>
      <name val="Roboto"/>
      <family val="0"/>
    </font>
    <font>
      <i/>
      <sz val="10"/>
      <color indexed="8"/>
      <name val="Roboto"/>
      <family val="0"/>
    </font>
    <font>
      <b/>
      <sz val="10"/>
      <color indexed="8"/>
      <name val="Roboto"/>
      <family val="0"/>
    </font>
    <font>
      <sz val="9"/>
      <color indexed="8"/>
      <name val="Roboto"/>
      <family val="0"/>
    </font>
    <font>
      <sz val="9"/>
      <color indexed="8"/>
      <name val="Times New Roman"/>
      <family val="1"/>
    </font>
    <font>
      <i/>
      <sz val="9"/>
      <color indexed="8"/>
      <name val="Roboto"/>
      <family val="0"/>
    </font>
    <font>
      <i/>
      <sz val="9"/>
      <name val="Marianne"/>
      <family val="0"/>
    </font>
    <font>
      <sz val="9"/>
      <name val="Marianne"/>
      <family val="0"/>
    </font>
    <font>
      <sz val="9"/>
      <color indexed="8"/>
      <name val="Marianne"/>
      <family val="0"/>
    </font>
    <font>
      <i/>
      <sz val="11"/>
      <color indexed="8"/>
      <name val="Marianne"/>
      <family val="0"/>
    </font>
    <font>
      <b/>
      <sz val="9"/>
      <name val="Marianne"/>
      <family val="0"/>
    </font>
    <font>
      <b/>
      <sz val="9"/>
      <color indexed="9"/>
      <name val="Marianne"/>
      <family val="0"/>
    </font>
    <font>
      <sz val="10"/>
      <name val="Marianne"/>
      <family val="0"/>
    </font>
    <font>
      <i/>
      <sz val="10"/>
      <name val="Marianne"/>
      <family val="0"/>
    </font>
    <font>
      <sz val="10"/>
      <color indexed="8"/>
      <name val="Marianne"/>
      <family val="0"/>
    </font>
    <font>
      <b/>
      <sz val="10"/>
      <name val="Marianne"/>
      <family val="0"/>
    </font>
    <font>
      <b/>
      <sz val="10"/>
      <color indexed="9"/>
      <name val="Marianne"/>
      <family val="0"/>
    </font>
    <font>
      <sz val="10"/>
      <color indexed="9"/>
      <name val="Marianne"/>
      <family val="0"/>
    </font>
    <font>
      <i/>
      <sz val="9"/>
      <color indexed="8"/>
      <name val="Marianne"/>
      <family val="0"/>
    </font>
    <font>
      <b/>
      <sz val="9"/>
      <color indexed="8"/>
      <name val="Marianne"/>
      <family val="0"/>
    </font>
    <font>
      <i/>
      <sz val="10"/>
      <color indexed="8"/>
      <name val="Marianne"/>
      <family val="0"/>
    </font>
    <font>
      <b/>
      <sz val="10"/>
      <color indexed="8"/>
      <name val="Marianne"/>
      <family val="0"/>
    </font>
    <font>
      <b/>
      <sz val="12"/>
      <color indexed="8"/>
      <name val="Marianne"/>
      <family val="0"/>
    </font>
    <font>
      <sz val="12"/>
      <color indexed="8"/>
      <name val="Marianne"/>
      <family val="0"/>
    </font>
    <font>
      <sz val="11"/>
      <color indexed="8"/>
      <name val="Marianne"/>
      <family val="0"/>
    </font>
    <font>
      <b/>
      <sz val="18"/>
      <color indexed="9"/>
      <name val="Marianne"/>
      <family val="0"/>
    </font>
    <font>
      <b/>
      <sz val="14"/>
      <color indexed="9"/>
      <name val="Marianne"/>
      <family val="0"/>
    </font>
    <font>
      <sz val="12"/>
      <name val="Marianne"/>
      <family val="0"/>
    </font>
    <font>
      <sz val="10.7"/>
      <name val="Marianne"/>
      <family val="0"/>
    </font>
    <font>
      <b/>
      <sz val="12"/>
      <name val="Marianne"/>
      <family val="0"/>
    </font>
    <font>
      <b/>
      <sz val="12"/>
      <color indexed="9"/>
      <name val="Marianne"/>
      <family val="0"/>
    </font>
    <font>
      <i/>
      <sz val="12"/>
      <name val="Marianne"/>
      <family val="0"/>
    </font>
    <font>
      <sz val="12"/>
      <color indexed="17"/>
      <name val="Marianne"/>
      <family val="0"/>
    </font>
    <font>
      <b/>
      <vertAlign val="superscript"/>
      <sz val="9"/>
      <color indexed="9"/>
      <name val="Marianne"/>
      <family val="0"/>
    </font>
    <font>
      <b/>
      <sz val="14"/>
      <color rgb="FFFFFFFF"/>
      <name val="Marianne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2060"/>
        <bgColor indexed="64"/>
      </patternFill>
    </fill>
  </fills>
  <borders count="7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dotted"/>
      <bottom>
        <color indexed="63"/>
      </bottom>
    </border>
    <border>
      <left style="double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double"/>
      <right style="thin"/>
      <top style="dotted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 style="dotted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>
        <color indexed="63"/>
      </top>
      <bottom style="thin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>
        <color indexed="22"/>
      </top>
      <bottom>
        <color indexed="63"/>
      </bottom>
    </border>
    <border>
      <left style="thin"/>
      <right>
        <color indexed="63"/>
      </right>
      <top style="hair">
        <color indexed="22"/>
      </top>
      <bottom>
        <color indexed="63"/>
      </bottom>
    </border>
    <border>
      <left>
        <color indexed="63"/>
      </left>
      <right style="thin"/>
      <top style="hair">
        <color indexed="22"/>
      </top>
      <bottom>
        <color indexed="63"/>
      </bottom>
    </border>
    <border>
      <left>
        <color indexed="63"/>
      </left>
      <right>
        <color indexed="63"/>
      </right>
      <top style="hair">
        <color indexed="22"/>
      </top>
      <bottom>
        <color indexed="63"/>
      </bottom>
    </border>
    <border>
      <left style="thin"/>
      <right style="thin"/>
      <top>
        <color indexed="63"/>
      </top>
      <bottom style="hair">
        <color indexed="22"/>
      </bottom>
    </border>
    <border>
      <left style="thin"/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 style="thin"/>
      <top>
        <color indexed="63"/>
      </top>
      <bottom style="hair">
        <color indexed="22"/>
      </bottom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>
        <color indexed="63"/>
      </right>
      <top style="thin">
        <color indexed="18"/>
      </top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>
        <color indexed="23"/>
      </top>
      <bottom>
        <color indexed="63"/>
      </bottom>
    </border>
    <border>
      <left style="thin"/>
      <right style="thin"/>
      <top>
        <color indexed="63"/>
      </top>
      <bottom style="hair">
        <color indexed="23"/>
      </bottom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0" borderId="2" applyNumberFormat="0" applyFill="0" applyAlignment="0" applyProtection="0"/>
    <xf numFmtId="0" fontId="0" fillId="21" borderId="3" applyNumberFormat="0" applyFont="0" applyAlignment="0" applyProtection="0"/>
    <xf numFmtId="0" fontId="5" fillId="7" borderId="1" applyNumberFormat="0" applyAlignment="0" applyProtection="0"/>
    <xf numFmtId="44" fontId="23" fillId="0" borderId="0" applyFont="0" applyFill="0" applyBorder="0" applyAlignment="0" applyProtection="0"/>
    <xf numFmtId="0" fontId="6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1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24" borderId="10" applyNumberFormat="0" applyAlignment="0" applyProtection="0"/>
  </cellStyleXfs>
  <cellXfs count="465">
    <xf numFmtId="0" fontId="0" fillId="0" borderId="0" xfId="0" applyAlignment="1">
      <alignment/>
    </xf>
    <xf numFmtId="0" fontId="21" fillId="25" borderId="11" xfId="0" applyFont="1" applyFill="1" applyBorder="1" applyAlignment="1">
      <alignment horizontal="center"/>
    </xf>
    <xf numFmtId="167" fontId="20" fillId="25" borderId="11" xfId="0" applyNumberFormat="1" applyFont="1" applyFill="1" applyBorder="1" applyAlignment="1">
      <alignment/>
    </xf>
    <xf numFmtId="0" fontId="22" fillId="25" borderId="12" xfId="0" applyFont="1" applyFill="1" applyBorder="1" applyAlignment="1">
      <alignment/>
    </xf>
    <xf numFmtId="0" fontId="24" fillId="25" borderId="13" xfId="55" applyFont="1" applyFill="1" applyBorder="1" applyAlignment="1">
      <alignment horizontal="left"/>
      <protection/>
    </xf>
    <xf numFmtId="0" fontId="24" fillId="25" borderId="0" xfId="55" applyFont="1" applyFill="1">
      <alignment/>
      <protection/>
    </xf>
    <xf numFmtId="0" fontId="24" fillId="25" borderId="11" xfId="55" applyFont="1" applyFill="1" applyBorder="1">
      <alignment/>
      <protection/>
    </xf>
    <xf numFmtId="0" fontId="25" fillId="25" borderId="0" xfId="0" applyFont="1" applyFill="1" applyAlignment="1">
      <alignment/>
    </xf>
    <xf numFmtId="0" fontId="24" fillId="25" borderId="14" xfId="55" applyFont="1" applyFill="1" applyBorder="1" applyAlignment="1">
      <alignment/>
      <protection/>
    </xf>
    <xf numFmtId="0" fontId="24" fillId="25" borderId="13" xfId="55" applyFont="1" applyFill="1" applyBorder="1" applyAlignment="1">
      <alignment/>
      <protection/>
    </xf>
    <xf numFmtId="0" fontId="10" fillId="25" borderId="0" xfId="0" applyFont="1" applyFill="1" applyAlignment="1">
      <alignment/>
    </xf>
    <xf numFmtId="0" fontId="26" fillId="25" borderId="0" xfId="0" applyFont="1" applyFill="1" applyAlignment="1">
      <alignment/>
    </xf>
    <xf numFmtId="0" fontId="27" fillId="25" borderId="0" xfId="0" applyFont="1" applyFill="1" applyAlignment="1">
      <alignment/>
    </xf>
    <xf numFmtId="0" fontId="27" fillId="25" borderId="11" xfId="0" applyFont="1" applyFill="1" applyBorder="1" applyAlignment="1">
      <alignment/>
    </xf>
    <xf numFmtId="0" fontId="27" fillId="25" borderId="0" xfId="56" applyFont="1" applyFill="1">
      <alignment/>
      <protection/>
    </xf>
    <xf numFmtId="164" fontId="27" fillId="25" borderId="0" xfId="58" applyNumberFormat="1" applyFont="1" applyFill="1" applyAlignment="1">
      <alignment/>
    </xf>
    <xf numFmtId="0" fontId="28" fillId="25" borderId="0" xfId="56" applyFont="1" applyFill="1">
      <alignment/>
      <protection/>
    </xf>
    <xf numFmtId="0" fontId="30" fillId="25" borderId="0" xfId="0" applyFont="1" applyFill="1" applyAlignment="1">
      <alignment/>
    </xf>
    <xf numFmtId="0" fontId="31" fillId="25" borderId="0" xfId="0" applyFont="1" applyFill="1" applyAlignment="1">
      <alignment/>
    </xf>
    <xf numFmtId="165" fontId="25" fillId="25" borderId="0" xfId="0" applyNumberFormat="1" applyFont="1" applyFill="1" applyAlignment="1">
      <alignment/>
    </xf>
    <xf numFmtId="164" fontId="25" fillId="25" borderId="0" xfId="0" applyNumberFormat="1" applyFont="1" applyFill="1" applyAlignment="1">
      <alignment/>
    </xf>
    <xf numFmtId="164" fontId="25" fillId="25" borderId="0" xfId="58" applyNumberFormat="1" applyFont="1" applyFill="1" applyAlignment="1">
      <alignment/>
    </xf>
    <xf numFmtId="170" fontId="10" fillId="25" borderId="0" xfId="0" applyNumberFormat="1" applyFont="1" applyFill="1" applyAlignment="1">
      <alignment/>
    </xf>
    <xf numFmtId="0" fontId="32" fillId="25" borderId="0" xfId="0" applyFont="1" applyFill="1" applyBorder="1" applyAlignment="1">
      <alignment/>
    </xf>
    <xf numFmtId="0" fontId="37" fillId="25" borderId="15" xfId="55" applyFont="1" applyFill="1" applyBorder="1">
      <alignment/>
      <protection/>
    </xf>
    <xf numFmtId="0" fontId="33" fillId="25" borderId="15" xfId="55" applyFont="1" applyFill="1" applyBorder="1" applyAlignment="1">
      <alignment horizontal="left" indent="1"/>
      <protection/>
    </xf>
    <xf numFmtId="0" fontId="37" fillId="25" borderId="16" xfId="55" applyFont="1" applyFill="1" applyBorder="1">
      <alignment/>
      <protection/>
    </xf>
    <xf numFmtId="166" fontId="40" fillId="25" borderId="0" xfId="55" applyNumberFormat="1" applyFont="1" applyFill="1" applyBorder="1" applyAlignment="1">
      <alignment horizontal="right" indent="2"/>
      <protection/>
    </xf>
    <xf numFmtId="166" fontId="40" fillId="25" borderId="14" xfId="55" applyNumberFormat="1" applyFont="1" applyFill="1" applyBorder="1" applyAlignment="1">
      <alignment horizontal="right" indent="2"/>
      <protection/>
    </xf>
    <xf numFmtId="166" fontId="40" fillId="25" borderId="15" xfId="55" applyNumberFormat="1" applyFont="1" applyFill="1" applyBorder="1" applyAlignment="1">
      <alignment horizontal="right" indent="2"/>
      <protection/>
    </xf>
    <xf numFmtId="166" fontId="40" fillId="25" borderId="17" xfId="55" applyNumberFormat="1" applyFont="1" applyFill="1" applyBorder="1" applyAlignment="1">
      <alignment horizontal="right" indent="2"/>
      <protection/>
    </xf>
    <xf numFmtId="164" fontId="40" fillId="25" borderId="0" xfId="58" applyNumberFormat="1" applyFont="1" applyFill="1" applyBorder="1" applyAlignment="1">
      <alignment horizontal="right" indent="2"/>
    </xf>
    <xf numFmtId="164" fontId="40" fillId="25" borderId="14" xfId="58" applyNumberFormat="1" applyFont="1" applyFill="1" applyBorder="1" applyAlignment="1">
      <alignment horizontal="right" indent="2"/>
    </xf>
    <xf numFmtId="164" fontId="40" fillId="25" borderId="15" xfId="58" applyNumberFormat="1" applyFont="1" applyFill="1" applyBorder="1" applyAlignment="1">
      <alignment horizontal="right" indent="2"/>
    </xf>
    <xf numFmtId="164" fontId="40" fillId="25" borderId="17" xfId="58" applyNumberFormat="1" applyFont="1" applyFill="1" applyBorder="1" applyAlignment="1">
      <alignment horizontal="right" indent="2"/>
    </xf>
    <xf numFmtId="164" fontId="40" fillId="25" borderId="18" xfId="58" applyNumberFormat="1" applyFont="1" applyFill="1" applyBorder="1" applyAlignment="1">
      <alignment horizontal="right" indent="2"/>
    </xf>
    <xf numFmtId="164" fontId="40" fillId="25" borderId="13" xfId="58" applyNumberFormat="1" applyFont="1" applyFill="1" applyBorder="1" applyAlignment="1">
      <alignment horizontal="right" indent="2"/>
    </xf>
    <xf numFmtId="164" fontId="40" fillId="25" borderId="19" xfId="58" applyNumberFormat="1" applyFont="1" applyFill="1" applyBorder="1" applyAlignment="1">
      <alignment horizontal="right" indent="2"/>
    </xf>
    <xf numFmtId="164" fontId="40" fillId="25" borderId="20" xfId="58" applyNumberFormat="1" applyFont="1" applyFill="1" applyBorder="1" applyAlignment="1">
      <alignment horizontal="right" indent="2"/>
    </xf>
    <xf numFmtId="0" fontId="41" fillId="25" borderId="0" xfId="0" applyFont="1" applyFill="1" applyAlignment="1">
      <alignment/>
    </xf>
    <xf numFmtId="0" fontId="35" fillId="25" borderId="0" xfId="0" applyFont="1" applyFill="1" applyAlignment="1">
      <alignment/>
    </xf>
    <xf numFmtId="0" fontId="42" fillId="25" borderId="18" xfId="55" applyFont="1" applyFill="1" applyBorder="1" applyAlignment="1">
      <alignment horizontal="center"/>
      <protection/>
    </xf>
    <xf numFmtId="0" fontId="42" fillId="25" borderId="13" xfId="55" applyFont="1" applyFill="1" applyBorder="1" applyAlignment="1">
      <alignment horizontal="center"/>
      <protection/>
    </xf>
    <xf numFmtId="0" fontId="42" fillId="25" borderId="19" xfId="55" applyFont="1" applyFill="1" applyBorder="1" applyAlignment="1">
      <alignment horizontal="center"/>
      <protection/>
    </xf>
    <xf numFmtId="166" fontId="40" fillId="25" borderId="21" xfId="55" applyNumberFormat="1" applyFont="1" applyFill="1" applyBorder="1" applyAlignment="1">
      <alignment horizontal="right" indent="2"/>
      <protection/>
    </xf>
    <xf numFmtId="164" fontId="40" fillId="25" borderId="21" xfId="58" applyNumberFormat="1" applyFont="1" applyFill="1" applyBorder="1" applyAlignment="1">
      <alignment horizontal="right" indent="2"/>
    </xf>
    <xf numFmtId="0" fontId="42" fillId="25" borderId="22" xfId="55" applyFont="1" applyFill="1" applyBorder="1" applyAlignment="1">
      <alignment horizontal="center"/>
      <protection/>
    </xf>
    <xf numFmtId="165" fontId="39" fillId="25" borderId="15" xfId="55" applyNumberFormat="1" applyFont="1" applyFill="1" applyBorder="1" applyAlignment="1">
      <alignment horizontal="center"/>
      <protection/>
    </xf>
    <xf numFmtId="165" fontId="39" fillId="25" borderId="21" xfId="55" applyNumberFormat="1" applyFont="1" applyFill="1" applyBorder="1" applyAlignment="1">
      <alignment horizontal="center"/>
      <protection/>
    </xf>
    <xf numFmtId="165" fontId="39" fillId="25" borderId="23" xfId="55" applyNumberFormat="1" applyFont="1" applyFill="1" applyBorder="1" applyAlignment="1">
      <alignment horizontal="center"/>
      <protection/>
    </xf>
    <xf numFmtId="165" fontId="39" fillId="25" borderId="0" xfId="55" applyNumberFormat="1" applyFont="1" applyFill="1" applyBorder="1" applyAlignment="1">
      <alignment horizontal="center"/>
      <protection/>
    </xf>
    <xf numFmtId="165" fontId="39" fillId="25" borderId="14" xfId="55" applyNumberFormat="1" applyFont="1" applyFill="1" applyBorder="1" applyAlignment="1">
      <alignment horizontal="center"/>
      <protection/>
    </xf>
    <xf numFmtId="165" fontId="39" fillId="25" borderId="24" xfId="55" applyNumberFormat="1" applyFont="1" applyFill="1" applyBorder="1" applyAlignment="1">
      <alignment horizontal="center"/>
      <protection/>
    </xf>
    <xf numFmtId="166" fontId="40" fillId="25" borderId="25" xfId="55" applyNumberFormat="1" applyFont="1" applyFill="1" applyBorder="1" applyAlignment="1">
      <alignment horizontal="right" indent="2"/>
      <protection/>
    </xf>
    <xf numFmtId="165" fontId="39" fillId="25" borderId="16" xfId="55" applyNumberFormat="1" applyFont="1" applyFill="1" applyBorder="1" applyAlignment="1">
      <alignment horizontal="center"/>
      <protection/>
    </xf>
    <xf numFmtId="165" fontId="39" fillId="25" borderId="26" xfId="55" applyNumberFormat="1" applyFont="1" applyFill="1" applyBorder="1" applyAlignment="1">
      <alignment horizontal="center"/>
      <protection/>
    </xf>
    <xf numFmtId="165" fontId="39" fillId="25" borderId="27" xfId="55" applyNumberFormat="1" applyFont="1" applyFill="1" applyBorder="1" applyAlignment="1">
      <alignment horizontal="center"/>
      <protection/>
    </xf>
    <xf numFmtId="165" fontId="39" fillId="25" borderId="28" xfId="55" applyNumberFormat="1" applyFont="1" applyFill="1" applyBorder="1" applyAlignment="1">
      <alignment horizontal="center"/>
      <protection/>
    </xf>
    <xf numFmtId="165" fontId="39" fillId="25" borderId="29" xfId="55" applyNumberFormat="1" applyFont="1" applyFill="1" applyBorder="1" applyAlignment="1">
      <alignment horizontal="center"/>
      <protection/>
    </xf>
    <xf numFmtId="165" fontId="39" fillId="25" borderId="30" xfId="55" applyNumberFormat="1" applyFont="1" applyFill="1" applyBorder="1" applyAlignment="1">
      <alignment horizontal="center"/>
      <protection/>
    </xf>
    <xf numFmtId="164" fontId="40" fillId="25" borderId="25" xfId="58" applyNumberFormat="1" applyFont="1" applyFill="1" applyBorder="1" applyAlignment="1">
      <alignment horizontal="right" indent="2"/>
    </xf>
    <xf numFmtId="164" fontId="40" fillId="25" borderId="19" xfId="58" applyNumberFormat="1" applyFont="1" applyFill="1" applyBorder="1" applyAlignment="1">
      <alignment horizontal="center"/>
    </xf>
    <xf numFmtId="164" fontId="40" fillId="25" borderId="31" xfId="58" applyNumberFormat="1" applyFont="1" applyFill="1" applyBorder="1" applyAlignment="1">
      <alignment horizontal="center"/>
    </xf>
    <xf numFmtId="164" fontId="40" fillId="25" borderId="22" xfId="58" applyNumberFormat="1" applyFont="1" applyFill="1" applyBorder="1" applyAlignment="1">
      <alignment horizontal="left" indent="2"/>
    </xf>
    <xf numFmtId="0" fontId="45" fillId="25" borderId="12" xfId="0" applyFont="1" applyFill="1" applyBorder="1" applyAlignment="1">
      <alignment/>
    </xf>
    <xf numFmtId="0" fontId="45" fillId="25" borderId="0" xfId="0" applyFont="1" applyFill="1" applyAlignment="1">
      <alignment/>
    </xf>
    <xf numFmtId="0" fontId="46" fillId="25" borderId="32" xfId="0" applyFont="1" applyFill="1" applyBorder="1" applyAlignment="1">
      <alignment horizontal="center"/>
    </xf>
    <xf numFmtId="0" fontId="46" fillId="25" borderId="33" xfId="0" applyFont="1" applyFill="1" applyBorder="1" applyAlignment="1">
      <alignment horizontal="center"/>
    </xf>
    <xf numFmtId="0" fontId="46" fillId="25" borderId="11" xfId="0" applyFont="1" applyFill="1" applyBorder="1" applyAlignment="1">
      <alignment horizontal="center"/>
    </xf>
    <xf numFmtId="0" fontId="46" fillId="25" borderId="11" xfId="0" applyFont="1" applyFill="1" applyBorder="1" applyAlignment="1">
      <alignment/>
    </xf>
    <xf numFmtId="170" fontId="46" fillId="25" borderId="32" xfId="0" applyNumberFormat="1" applyFont="1" applyFill="1" applyBorder="1" applyAlignment="1">
      <alignment horizontal="right"/>
    </xf>
    <xf numFmtId="170" fontId="46" fillId="25" borderId="33" xfId="0" applyNumberFormat="1" applyFont="1" applyFill="1" applyBorder="1" applyAlignment="1">
      <alignment horizontal="right"/>
    </xf>
    <xf numFmtId="170" fontId="46" fillId="25" borderId="11" xfId="0" applyNumberFormat="1" applyFont="1" applyFill="1" applyBorder="1" applyAlignment="1">
      <alignment horizontal="right"/>
    </xf>
    <xf numFmtId="0" fontId="46" fillId="25" borderId="34" xfId="0" applyFont="1" applyFill="1" applyBorder="1" applyAlignment="1">
      <alignment/>
    </xf>
    <xf numFmtId="170" fontId="46" fillId="25" borderId="35" xfId="0" applyNumberFormat="1" applyFont="1" applyFill="1" applyBorder="1" applyAlignment="1">
      <alignment horizontal="right"/>
    </xf>
    <xf numFmtId="170" fontId="46" fillId="25" borderId="36" xfId="0" applyNumberFormat="1" applyFont="1" applyFill="1" applyBorder="1" applyAlignment="1">
      <alignment horizontal="right"/>
    </xf>
    <xf numFmtId="170" fontId="46" fillId="25" borderId="34" xfId="0" applyNumberFormat="1" applyFont="1" applyFill="1" applyBorder="1" applyAlignment="1">
      <alignment horizontal="right"/>
    </xf>
    <xf numFmtId="0" fontId="35" fillId="25" borderId="37" xfId="0" applyFont="1" applyFill="1" applyBorder="1" applyAlignment="1">
      <alignment horizontal="left" indent="2"/>
    </xf>
    <xf numFmtId="170" fontId="35" fillId="25" borderId="38" xfId="0" applyNumberFormat="1" applyFont="1" applyFill="1" applyBorder="1" applyAlignment="1">
      <alignment horizontal="right"/>
    </xf>
    <xf numFmtId="170" fontId="35" fillId="25" borderId="39" xfId="0" applyNumberFormat="1" applyFont="1" applyFill="1" applyBorder="1" applyAlignment="1">
      <alignment horizontal="right"/>
    </xf>
    <xf numFmtId="170" fontId="35" fillId="25" borderId="37" xfId="0" applyNumberFormat="1" applyFont="1" applyFill="1" applyBorder="1" applyAlignment="1">
      <alignment horizontal="right"/>
    </xf>
    <xf numFmtId="0" fontId="35" fillId="25" borderId="40" xfId="0" applyFont="1" applyFill="1" applyBorder="1" applyAlignment="1">
      <alignment horizontal="left" indent="2"/>
    </xf>
    <xf numFmtId="170" fontId="35" fillId="25" borderId="16" xfId="0" applyNumberFormat="1" applyFont="1" applyFill="1" applyBorder="1" applyAlignment="1">
      <alignment horizontal="right"/>
    </xf>
    <xf numFmtId="170" fontId="35" fillId="25" borderId="29" xfId="0" applyNumberFormat="1" applyFont="1" applyFill="1" applyBorder="1" applyAlignment="1">
      <alignment horizontal="right"/>
    </xf>
    <xf numFmtId="170" fontId="35" fillId="25" borderId="40" xfId="0" applyNumberFormat="1" applyFont="1" applyFill="1" applyBorder="1" applyAlignment="1">
      <alignment horizontal="right"/>
    </xf>
    <xf numFmtId="0" fontId="45" fillId="25" borderId="41" xfId="0" applyFont="1" applyFill="1" applyBorder="1" applyAlignment="1">
      <alignment horizontal="left" indent="4"/>
    </xf>
    <xf numFmtId="170" fontId="45" fillId="25" borderId="15" xfId="0" applyNumberFormat="1" applyFont="1" applyFill="1" applyBorder="1" applyAlignment="1">
      <alignment horizontal="right"/>
    </xf>
    <xf numFmtId="170" fontId="45" fillId="25" borderId="14" xfId="0" applyNumberFormat="1" applyFont="1" applyFill="1" applyBorder="1" applyAlignment="1">
      <alignment horizontal="right"/>
    </xf>
    <xf numFmtId="170" fontId="45" fillId="25" borderId="41" xfId="0" applyNumberFormat="1" applyFont="1" applyFill="1" applyBorder="1" applyAlignment="1">
      <alignment horizontal="right"/>
    </xf>
    <xf numFmtId="0" fontId="45" fillId="25" borderId="42" xfId="0" applyFont="1" applyFill="1" applyBorder="1" applyAlignment="1">
      <alignment horizontal="left" indent="4"/>
    </xf>
    <xf numFmtId="170" fontId="45" fillId="25" borderId="43" xfId="0" applyNumberFormat="1" applyFont="1" applyFill="1" applyBorder="1" applyAlignment="1">
      <alignment horizontal="right"/>
    </xf>
    <xf numFmtId="170" fontId="45" fillId="25" borderId="44" xfId="0" applyNumberFormat="1" applyFont="1" applyFill="1" applyBorder="1" applyAlignment="1">
      <alignment horizontal="right"/>
    </xf>
    <xf numFmtId="170" fontId="45" fillId="25" borderId="42" xfId="0" applyNumberFormat="1" applyFont="1" applyFill="1" applyBorder="1" applyAlignment="1">
      <alignment horizontal="right"/>
    </xf>
    <xf numFmtId="0" fontId="35" fillId="25" borderId="41" xfId="0" applyFont="1" applyFill="1" applyBorder="1" applyAlignment="1">
      <alignment horizontal="left" indent="2"/>
    </xf>
    <xf numFmtId="170" fontId="35" fillId="25" borderId="15" xfId="0" applyNumberFormat="1" applyFont="1" applyFill="1" applyBorder="1" applyAlignment="1">
      <alignment horizontal="right"/>
    </xf>
    <xf numFmtId="170" fontId="35" fillId="25" borderId="14" xfId="0" applyNumberFormat="1" applyFont="1" applyFill="1" applyBorder="1" applyAlignment="1">
      <alignment horizontal="right"/>
    </xf>
    <xf numFmtId="170" fontId="35" fillId="25" borderId="41" xfId="0" applyNumberFormat="1" applyFont="1" applyFill="1" applyBorder="1" applyAlignment="1">
      <alignment horizontal="right"/>
    </xf>
    <xf numFmtId="0" fontId="45" fillId="25" borderId="45" xfId="0" applyFont="1" applyFill="1" applyBorder="1" applyAlignment="1">
      <alignment horizontal="left" indent="4"/>
    </xf>
    <xf numFmtId="170" fontId="45" fillId="25" borderId="19" xfId="0" applyNumberFormat="1" applyFont="1" applyFill="1" applyBorder="1" applyAlignment="1">
      <alignment horizontal="right"/>
    </xf>
    <xf numFmtId="170" fontId="45" fillId="25" borderId="13" xfId="0" applyNumberFormat="1" applyFont="1" applyFill="1" applyBorder="1" applyAlignment="1">
      <alignment horizontal="right"/>
    </xf>
    <xf numFmtId="170" fontId="45" fillId="25" borderId="45" xfId="0" applyNumberFormat="1" applyFont="1" applyFill="1" applyBorder="1" applyAlignment="1">
      <alignment horizontal="right"/>
    </xf>
    <xf numFmtId="0" fontId="48" fillId="25" borderId="11" xfId="0" applyFont="1" applyFill="1" applyBorder="1" applyAlignment="1">
      <alignment horizontal="center"/>
    </xf>
    <xf numFmtId="0" fontId="41" fillId="25" borderId="11" xfId="0" applyFont="1" applyFill="1" applyBorder="1" applyAlignment="1">
      <alignment/>
    </xf>
    <xf numFmtId="167" fontId="41" fillId="25" borderId="11" xfId="0" applyNumberFormat="1" applyFont="1" applyFill="1" applyBorder="1" applyAlignment="1">
      <alignment/>
    </xf>
    <xf numFmtId="0" fontId="49" fillId="25" borderId="0" xfId="0" applyFont="1" applyFill="1" applyAlignment="1">
      <alignment/>
    </xf>
    <xf numFmtId="3" fontId="41" fillId="25" borderId="11" xfId="0" applyNumberFormat="1" applyFont="1" applyFill="1" applyBorder="1" applyAlignment="1">
      <alignment/>
    </xf>
    <xf numFmtId="0" fontId="46" fillId="25" borderId="34" xfId="0" applyFont="1" applyFill="1" applyBorder="1" applyAlignment="1">
      <alignment horizontal="center"/>
    </xf>
    <xf numFmtId="0" fontId="35" fillId="25" borderId="45" xfId="0" applyFont="1" applyFill="1" applyBorder="1" applyAlignment="1">
      <alignment horizontal="center"/>
    </xf>
    <xf numFmtId="0" fontId="46" fillId="0" borderId="11" xfId="0" applyFont="1" applyFill="1" applyBorder="1" applyAlignment="1">
      <alignment/>
    </xf>
    <xf numFmtId="171" fontId="46" fillId="0" borderId="11" xfId="0" applyNumberFormat="1" applyFont="1" applyFill="1" applyBorder="1" applyAlignment="1">
      <alignment/>
    </xf>
    <xf numFmtId="176" fontId="46" fillId="0" borderId="11" xfId="58" applyNumberFormat="1" applyFont="1" applyFill="1" applyBorder="1" applyAlignment="1">
      <alignment horizontal="right"/>
    </xf>
    <xf numFmtId="0" fontId="35" fillId="25" borderId="11" xfId="0" applyFont="1" applyFill="1" applyBorder="1" applyAlignment="1">
      <alignment/>
    </xf>
    <xf numFmtId="171" fontId="35" fillId="25" borderId="11" xfId="0" applyNumberFormat="1" applyFont="1" applyFill="1" applyBorder="1" applyAlignment="1">
      <alignment/>
    </xf>
    <xf numFmtId="176" fontId="35" fillId="25" borderId="11" xfId="58" applyNumberFormat="1" applyFont="1" applyFill="1" applyBorder="1" applyAlignment="1">
      <alignment/>
    </xf>
    <xf numFmtId="169" fontId="35" fillId="25" borderId="11" xfId="58" applyNumberFormat="1" applyFont="1" applyFill="1" applyBorder="1" applyAlignment="1">
      <alignment/>
    </xf>
    <xf numFmtId="0" fontId="35" fillId="25" borderId="34" xfId="0" applyFont="1" applyFill="1" applyBorder="1" applyAlignment="1">
      <alignment/>
    </xf>
    <xf numFmtId="171" fontId="35" fillId="25" borderId="34" xfId="0" applyNumberFormat="1" applyFont="1" applyFill="1" applyBorder="1" applyAlignment="1">
      <alignment/>
    </xf>
    <xf numFmtId="176" fontId="35" fillId="25" borderId="34" xfId="58" applyNumberFormat="1" applyFont="1" applyFill="1" applyBorder="1" applyAlignment="1">
      <alignment/>
    </xf>
    <xf numFmtId="169" fontId="35" fillId="25" borderId="34" xfId="58" applyNumberFormat="1" applyFont="1" applyFill="1" applyBorder="1" applyAlignment="1">
      <alignment/>
    </xf>
    <xf numFmtId="171" fontId="35" fillId="25" borderId="37" xfId="0" applyNumberFormat="1" applyFont="1" applyFill="1" applyBorder="1" applyAlignment="1">
      <alignment/>
    </xf>
    <xf numFmtId="176" fontId="35" fillId="25" borderId="37" xfId="58" applyNumberFormat="1" applyFont="1" applyFill="1" applyBorder="1" applyAlignment="1">
      <alignment/>
    </xf>
    <xf numFmtId="169" fontId="35" fillId="25" borderId="37" xfId="58" applyNumberFormat="1" applyFont="1" applyFill="1" applyBorder="1" applyAlignment="1">
      <alignment/>
    </xf>
    <xf numFmtId="171" fontId="35" fillId="25" borderId="40" xfId="0" applyNumberFormat="1" applyFont="1" applyFill="1" applyBorder="1" applyAlignment="1">
      <alignment/>
    </xf>
    <xf numFmtId="176" fontId="35" fillId="25" borderId="40" xfId="58" applyNumberFormat="1" applyFont="1" applyFill="1" applyBorder="1" applyAlignment="1">
      <alignment/>
    </xf>
    <xf numFmtId="169" fontId="35" fillId="25" borderId="40" xfId="58" applyNumberFormat="1" applyFont="1" applyFill="1" applyBorder="1" applyAlignment="1">
      <alignment/>
    </xf>
    <xf numFmtId="173" fontId="45" fillId="25" borderId="41" xfId="0" applyNumberFormat="1" applyFont="1" applyFill="1" applyBorder="1" applyAlignment="1">
      <alignment/>
    </xf>
    <xf numFmtId="176" fontId="45" fillId="25" borderId="41" xfId="58" applyNumberFormat="1" applyFont="1" applyFill="1" applyBorder="1" applyAlignment="1">
      <alignment/>
    </xf>
    <xf numFmtId="174" fontId="45" fillId="25" borderId="41" xfId="58" applyNumberFormat="1" applyFont="1" applyFill="1" applyBorder="1" applyAlignment="1">
      <alignment/>
    </xf>
    <xf numFmtId="173" fontId="45" fillId="25" borderId="42" xfId="0" applyNumberFormat="1" applyFont="1" applyFill="1" applyBorder="1" applyAlignment="1">
      <alignment/>
    </xf>
    <xf numFmtId="176" fontId="45" fillId="25" borderId="42" xfId="58" applyNumberFormat="1" applyFont="1" applyFill="1" applyBorder="1" applyAlignment="1">
      <alignment/>
    </xf>
    <xf numFmtId="174" fontId="45" fillId="25" borderId="42" xfId="58" applyNumberFormat="1" applyFont="1" applyFill="1" applyBorder="1" applyAlignment="1">
      <alignment/>
    </xf>
    <xf numFmtId="0" fontId="35" fillId="25" borderId="46" xfId="0" applyFont="1" applyFill="1" applyBorder="1" applyAlignment="1">
      <alignment horizontal="left" indent="2"/>
    </xf>
    <xf numFmtId="171" fontId="35" fillId="25" borderId="46" xfId="0" applyNumberFormat="1" applyFont="1" applyFill="1" applyBorder="1" applyAlignment="1">
      <alignment/>
    </xf>
    <xf numFmtId="176" fontId="35" fillId="25" borderId="46" xfId="58" applyNumberFormat="1" applyFont="1" applyFill="1" applyBorder="1" applyAlignment="1">
      <alignment/>
    </xf>
    <xf numFmtId="169" fontId="35" fillId="25" borderId="46" xfId="58" applyNumberFormat="1" applyFont="1" applyFill="1" applyBorder="1" applyAlignment="1">
      <alignment/>
    </xf>
    <xf numFmtId="176" fontId="46" fillId="0" borderId="11" xfId="58" applyNumberFormat="1" applyFont="1" applyFill="1" applyBorder="1" applyAlignment="1">
      <alignment/>
    </xf>
    <xf numFmtId="171" fontId="35" fillId="25" borderId="29" xfId="0" applyNumberFormat="1" applyFont="1" applyFill="1" applyBorder="1" applyAlignment="1">
      <alignment/>
    </xf>
    <xf numFmtId="169" fontId="35" fillId="25" borderId="14" xfId="58" applyNumberFormat="1" applyFont="1" applyFill="1" applyBorder="1" applyAlignment="1">
      <alignment/>
    </xf>
    <xf numFmtId="0" fontId="50" fillId="25" borderId="0" xfId="0" applyFont="1" applyFill="1" applyAlignment="1">
      <alignment/>
    </xf>
    <xf numFmtId="0" fontId="45" fillId="25" borderId="13" xfId="0" applyFont="1" applyFill="1" applyBorder="1" applyAlignment="1">
      <alignment/>
    </xf>
    <xf numFmtId="170" fontId="46" fillId="25" borderId="33" xfId="0" applyNumberFormat="1" applyFont="1" applyFill="1" applyBorder="1" applyAlignment="1">
      <alignment horizontal="right" indent="1"/>
    </xf>
    <xf numFmtId="169" fontId="46" fillId="25" borderId="11" xfId="0" applyNumberFormat="1" applyFont="1" applyFill="1" applyBorder="1" applyAlignment="1">
      <alignment/>
    </xf>
    <xf numFmtId="169" fontId="35" fillId="25" borderId="35" xfId="0" applyNumberFormat="1" applyFont="1" applyFill="1" applyBorder="1" applyAlignment="1">
      <alignment/>
    </xf>
    <xf numFmtId="169" fontId="35" fillId="25" borderId="36" xfId="0" applyNumberFormat="1" applyFont="1" applyFill="1" applyBorder="1" applyAlignment="1">
      <alignment/>
    </xf>
    <xf numFmtId="169" fontId="35" fillId="25" borderId="34" xfId="0" applyNumberFormat="1" applyFont="1" applyFill="1" applyBorder="1" applyAlignment="1">
      <alignment/>
    </xf>
    <xf numFmtId="0" fontId="45" fillId="25" borderId="45" xfId="0" applyFont="1" applyFill="1" applyBorder="1" applyAlignment="1">
      <alignment horizontal="left" indent="3"/>
    </xf>
    <xf numFmtId="169" fontId="45" fillId="25" borderId="19" xfId="0" applyNumberFormat="1" applyFont="1" applyFill="1" applyBorder="1" applyAlignment="1">
      <alignment/>
    </xf>
    <xf numFmtId="169" fontId="45" fillId="25" borderId="13" xfId="0" applyNumberFormat="1" applyFont="1" applyFill="1" applyBorder="1" applyAlignment="1">
      <alignment/>
    </xf>
    <xf numFmtId="169" fontId="45" fillId="25" borderId="45" xfId="0" applyNumberFormat="1" applyFont="1" applyFill="1" applyBorder="1" applyAlignment="1">
      <alignment/>
    </xf>
    <xf numFmtId="0" fontId="35" fillId="25" borderId="41" xfId="0" applyFont="1" applyFill="1" applyBorder="1" applyAlignment="1">
      <alignment/>
    </xf>
    <xf numFmtId="169" fontId="35" fillId="25" borderId="15" xfId="0" applyNumberFormat="1" applyFont="1" applyFill="1" applyBorder="1" applyAlignment="1">
      <alignment/>
    </xf>
    <xf numFmtId="169" fontId="35" fillId="25" borderId="14" xfId="0" applyNumberFormat="1" applyFont="1" applyFill="1" applyBorder="1" applyAlignment="1">
      <alignment/>
    </xf>
    <xf numFmtId="169" fontId="35" fillId="25" borderId="41" xfId="0" applyNumberFormat="1" applyFont="1" applyFill="1" applyBorder="1" applyAlignment="1">
      <alignment/>
    </xf>
    <xf numFmtId="0" fontId="45" fillId="25" borderId="41" xfId="0" applyFont="1" applyFill="1" applyBorder="1" applyAlignment="1">
      <alignment horizontal="left" indent="3"/>
    </xf>
    <xf numFmtId="169" fontId="45" fillId="25" borderId="15" xfId="0" applyNumberFormat="1" applyFont="1" applyFill="1" applyBorder="1" applyAlignment="1">
      <alignment/>
    </xf>
    <xf numFmtId="169" fontId="45" fillId="25" borderId="14" xfId="0" applyNumberFormat="1" applyFont="1" applyFill="1" applyBorder="1" applyAlignment="1">
      <alignment/>
    </xf>
    <xf numFmtId="169" fontId="45" fillId="25" borderId="41" xfId="0" applyNumberFormat="1" applyFont="1" applyFill="1" applyBorder="1" applyAlignment="1">
      <alignment/>
    </xf>
    <xf numFmtId="0" fontId="35" fillId="25" borderId="45" xfId="0" applyFont="1" applyFill="1" applyBorder="1" applyAlignment="1">
      <alignment/>
    </xf>
    <xf numFmtId="169" fontId="35" fillId="25" borderId="19" xfId="0" applyNumberFormat="1" applyFont="1" applyFill="1" applyBorder="1" applyAlignment="1">
      <alignment/>
    </xf>
    <xf numFmtId="169" fontId="35" fillId="25" borderId="13" xfId="0" applyNumberFormat="1" applyFont="1" applyFill="1" applyBorder="1" applyAlignment="1">
      <alignment/>
    </xf>
    <xf numFmtId="169" fontId="35" fillId="25" borderId="45" xfId="0" applyNumberFormat="1" applyFont="1" applyFill="1" applyBorder="1" applyAlignment="1">
      <alignment/>
    </xf>
    <xf numFmtId="0" fontId="47" fillId="25" borderId="12" xfId="0" applyFont="1" applyFill="1" applyBorder="1" applyAlignment="1">
      <alignment/>
    </xf>
    <xf numFmtId="167" fontId="41" fillId="25" borderId="0" xfId="0" applyNumberFormat="1" applyFont="1" applyFill="1" applyAlignment="1">
      <alignment/>
    </xf>
    <xf numFmtId="0" fontId="49" fillId="25" borderId="0" xfId="56" applyFont="1" applyFill="1">
      <alignment/>
      <protection/>
    </xf>
    <xf numFmtId="0" fontId="41" fillId="25" borderId="0" xfId="56" applyFont="1" applyFill="1">
      <alignment/>
      <protection/>
    </xf>
    <xf numFmtId="0" fontId="47" fillId="25" borderId="0" xfId="56" applyFont="1" applyFill="1">
      <alignment/>
      <protection/>
    </xf>
    <xf numFmtId="0" fontId="41" fillId="0" borderId="0" xfId="56" applyFont="1" applyFill="1">
      <alignment/>
      <protection/>
    </xf>
    <xf numFmtId="165" fontId="41" fillId="25" borderId="11" xfId="58" applyNumberFormat="1" applyFont="1" applyFill="1" applyBorder="1" applyAlignment="1">
      <alignment/>
    </xf>
    <xf numFmtId="167" fontId="41" fillId="25" borderId="0" xfId="56" applyNumberFormat="1" applyFont="1" applyFill="1">
      <alignment/>
      <protection/>
    </xf>
    <xf numFmtId="0" fontId="54" fillId="0" borderId="0" xfId="55" applyFont="1">
      <alignment/>
      <protection/>
    </xf>
    <xf numFmtId="0" fontId="54" fillId="0" borderId="0" xfId="55" applyFont="1" applyBorder="1">
      <alignment/>
      <protection/>
    </xf>
    <xf numFmtId="0" fontId="54" fillId="0" borderId="0" xfId="55" applyFont="1" applyFill="1">
      <alignment/>
      <protection/>
    </xf>
    <xf numFmtId="0" fontId="56" fillId="25" borderId="35" xfId="55" applyFont="1" applyFill="1" applyBorder="1" applyAlignment="1">
      <alignment horizontal="center"/>
      <protection/>
    </xf>
    <xf numFmtId="0" fontId="56" fillId="25" borderId="36" xfId="55" applyFont="1" applyFill="1" applyBorder="1" applyAlignment="1">
      <alignment horizontal="center"/>
      <protection/>
    </xf>
    <xf numFmtId="0" fontId="56" fillId="25" borderId="12" xfId="55" applyFont="1" applyFill="1" applyBorder="1" applyAlignment="1">
      <alignment horizontal="center"/>
      <protection/>
    </xf>
    <xf numFmtId="0" fontId="54" fillId="0" borderId="11" xfId="55" applyFont="1" applyBorder="1" applyAlignment="1">
      <alignment vertical="center"/>
      <protection/>
    </xf>
    <xf numFmtId="0" fontId="54" fillId="0" borderId="11" xfId="55" applyNumberFormat="1" applyFont="1" applyBorder="1" applyAlignment="1">
      <alignment horizontal="center" vertical="center"/>
      <protection/>
    </xf>
    <xf numFmtId="0" fontId="54" fillId="25" borderId="11" xfId="55" applyNumberFormat="1" applyFont="1" applyFill="1" applyBorder="1" applyAlignment="1">
      <alignment horizontal="center" vertical="center"/>
      <protection/>
    </xf>
    <xf numFmtId="0" fontId="54" fillId="25" borderId="19" xfId="55" applyFont="1" applyFill="1" applyBorder="1" applyAlignment="1">
      <alignment horizontal="center"/>
      <protection/>
    </xf>
    <xf numFmtId="0" fontId="54" fillId="25" borderId="13" xfId="55" applyFont="1" applyFill="1" applyBorder="1" applyAlignment="1">
      <alignment horizontal="center"/>
      <protection/>
    </xf>
    <xf numFmtId="0" fontId="56" fillId="25" borderId="19" xfId="55" applyFont="1" applyFill="1" applyBorder="1" applyAlignment="1">
      <alignment horizontal="center"/>
      <protection/>
    </xf>
    <xf numFmtId="0" fontId="56" fillId="25" borderId="18" xfId="55" applyFont="1" applyFill="1" applyBorder="1" applyAlignment="1">
      <alignment horizontal="center"/>
      <protection/>
    </xf>
    <xf numFmtId="0" fontId="56" fillId="25" borderId="13" xfId="55" applyFont="1" applyFill="1" applyBorder="1" applyAlignment="1">
      <alignment horizontal="center"/>
      <protection/>
    </xf>
    <xf numFmtId="0" fontId="56" fillId="20" borderId="32" xfId="55" applyFont="1" applyFill="1" applyBorder="1">
      <alignment/>
      <protection/>
    </xf>
    <xf numFmtId="0" fontId="54" fillId="20" borderId="47" xfId="55" applyFont="1" applyFill="1" applyBorder="1">
      <alignment/>
      <protection/>
    </xf>
    <xf numFmtId="0" fontId="54" fillId="20" borderId="33" xfId="55" applyFont="1" applyFill="1" applyBorder="1">
      <alignment/>
      <protection/>
    </xf>
    <xf numFmtId="0" fontId="56" fillId="20" borderId="12" xfId="55" applyFont="1" applyFill="1" applyBorder="1" applyAlignment="1">
      <alignment vertical="justify" wrapText="1"/>
      <protection/>
    </xf>
    <xf numFmtId="166" fontId="56" fillId="20" borderId="32" xfId="55" applyNumberFormat="1" applyFont="1" applyFill="1" applyBorder="1" applyAlignment="1">
      <alignment horizontal="right" indent="1"/>
      <protection/>
    </xf>
    <xf numFmtId="166" fontId="56" fillId="20" borderId="33" xfId="55" applyNumberFormat="1" applyFont="1" applyFill="1" applyBorder="1" applyAlignment="1">
      <alignment horizontal="right" indent="1"/>
      <protection/>
    </xf>
    <xf numFmtId="166" fontId="56" fillId="20" borderId="47" xfId="55" applyNumberFormat="1" applyFont="1" applyFill="1" applyBorder="1" applyAlignment="1">
      <alignment horizontal="right" indent="1"/>
      <protection/>
    </xf>
    <xf numFmtId="164" fontId="56" fillId="20" borderId="33" xfId="58" applyNumberFormat="1" applyFont="1" applyFill="1" applyBorder="1" applyAlignment="1">
      <alignment horizontal="right" indent="1"/>
    </xf>
    <xf numFmtId="0" fontId="54" fillId="25" borderId="0" xfId="55" applyFont="1" applyFill="1" applyBorder="1" applyAlignment="1">
      <alignment vertical="justify" wrapText="1"/>
      <protection/>
    </xf>
    <xf numFmtId="0" fontId="54" fillId="25" borderId="48" xfId="55" applyFont="1" applyFill="1" applyBorder="1" applyAlignment="1">
      <alignment vertical="justify" wrapText="1"/>
      <protection/>
    </xf>
    <xf numFmtId="166" fontId="54" fillId="25" borderId="49" xfId="55" applyNumberFormat="1" applyFont="1" applyFill="1" applyBorder="1" applyAlignment="1">
      <alignment horizontal="right" indent="1"/>
      <protection/>
    </xf>
    <xf numFmtId="166" fontId="54" fillId="25" borderId="50" xfId="55" applyNumberFormat="1" applyFont="1" applyFill="1" applyBorder="1" applyAlignment="1">
      <alignment horizontal="right" indent="1"/>
      <protection/>
    </xf>
    <xf numFmtId="166" fontId="54" fillId="25" borderId="51" xfId="55" applyNumberFormat="1" applyFont="1" applyFill="1" applyBorder="1" applyAlignment="1">
      <alignment horizontal="right" indent="1"/>
      <protection/>
    </xf>
    <xf numFmtId="164" fontId="54" fillId="0" borderId="50" xfId="58" applyNumberFormat="1" applyFont="1" applyBorder="1" applyAlignment="1">
      <alignment horizontal="right" indent="1"/>
    </xf>
    <xf numFmtId="0" fontId="54" fillId="0" borderId="41" xfId="55" applyFont="1" applyBorder="1">
      <alignment/>
      <protection/>
    </xf>
    <xf numFmtId="166" fontId="54" fillId="25" borderId="15" xfId="55" applyNumberFormat="1" applyFont="1" applyFill="1" applyBorder="1" applyAlignment="1">
      <alignment horizontal="right" indent="1"/>
      <protection/>
    </xf>
    <xf numFmtId="166" fontId="54" fillId="25" borderId="14" xfId="55" applyNumberFormat="1" applyFont="1" applyFill="1" applyBorder="1" applyAlignment="1">
      <alignment horizontal="right" indent="1"/>
      <protection/>
    </xf>
    <xf numFmtId="166" fontId="54" fillId="25" borderId="0" xfId="55" applyNumberFormat="1" applyFont="1" applyFill="1" applyBorder="1" applyAlignment="1">
      <alignment horizontal="right" indent="1"/>
      <protection/>
    </xf>
    <xf numFmtId="164" fontId="54" fillId="0" borderId="14" xfId="58" applyNumberFormat="1" applyFont="1" applyBorder="1" applyAlignment="1">
      <alignment horizontal="right" indent="1"/>
    </xf>
    <xf numFmtId="0" fontId="34" fillId="25" borderId="52" xfId="55" applyFont="1" applyFill="1" applyBorder="1" applyAlignment="1">
      <alignment vertical="justify" wrapText="1"/>
      <protection/>
    </xf>
    <xf numFmtId="166" fontId="54" fillId="25" borderId="53" xfId="55" applyNumberFormat="1" applyFont="1" applyFill="1" applyBorder="1" applyAlignment="1">
      <alignment horizontal="right" indent="1"/>
      <protection/>
    </xf>
    <xf numFmtId="166" fontId="54" fillId="25" borderId="54" xfId="55" applyNumberFormat="1" applyFont="1" applyFill="1" applyBorder="1" applyAlignment="1">
      <alignment horizontal="right" indent="1"/>
      <protection/>
    </xf>
    <xf numFmtId="166" fontId="54" fillId="25" borderId="52" xfId="55" applyNumberFormat="1" applyFont="1" applyFill="1" applyBorder="1" applyAlignment="1">
      <alignment horizontal="right" indent="1"/>
      <protection/>
    </xf>
    <xf numFmtId="164" fontId="54" fillId="0" borderId="54" xfId="58" applyNumberFormat="1" applyFont="1" applyBorder="1" applyAlignment="1">
      <alignment horizontal="right" indent="1"/>
    </xf>
    <xf numFmtId="0" fontId="54" fillId="0" borderId="55" xfId="55" applyFont="1" applyBorder="1">
      <alignment/>
      <protection/>
    </xf>
    <xf numFmtId="0" fontId="54" fillId="0" borderId="56" xfId="55" applyFont="1" applyBorder="1">
      <alignment/>
      <protection/>
    </xf>
    <xf numFmtId="0" fontId="54" fillId="25" borderId="57" xfId="55" applyFont="1" applyFill="1" applyBorder="1" applyAlignment="1">
      <alignment vertical="justify" wrapText="1"/>
      <protection/>
    </xf>
    <xf numFmtId="0" fontId="54" fillId="25" borderId="56" xfId="55" applyFont="1" applyFill="1" applyBorder="1" applyAlignment="1">
      <alignment vertical="justify" wrapText="1"/>
      <protection/>
    </xf>
    <xf numFmtId="166" fontId="54" fillId="25" borderId="55" xfId="55" applyNumberFormat="1" applyFont="1" applyFill="1" applyBorder="1" applyAlignment="1">
      <alignment horizontal="right" indent="1"/>
      <protection/>
    </xf>
    <xf numFmtId="166" fontId="54" fillId="25" borderId="58" xfId="55" applyNumberFormat="1" applyFont="1" applyFill="1" applyBorder="1" applyAlignment="1">
      <alignment horizontal="right" indent="1"/>
      <protection/>
    </xf>
    <xf numFmtId="166" fontId="54" fillId="25" borderId="57" xfId="55" applyNumberFormat="1" applyFont="1" applyFill="1" applyBorder="1" applyAlignment="1">
      <alignment horizontal="right" indent="1"/>
      <protection/>
    </xf>
    <xf numFmtId="164" fontId="54" fillId="0" borderId="58" xfId="58" applyNumberFormat="1" applyFont="1" applyBorder="1" applyAlignment="1">
      <alignment horizontal="right" indent="1"/>
    </xf>
    <xf numFmtId="0" fontId="54" fillId="20" borderId="47" xfId="55" applyFont="1" applyFill="1" applyBorder="1" applyAlignment="1">
      <alignment/>
      <protection/>
    </xf>
    <xf numFmtId="0" fontId="54" fillId="20" borderId="33" xfId="55" applyFont="1" applyFill="1" applyBorder="1" applyAlignment="1">
      <alignment/>
      <protection/>
    </xf>
    <xf numFmtId="0" fontId="56" fillId="20" borderId="13" xfId="55" applyFont="1" applyFill="1" applyBorder="1" applyAlignment="1">
      <alignment vertical="justify" wrapText="1"/>
      <protection/>
    </xf>
    <xf numFmtId="166" fontId="56" fillId="20" borderId="19" xfId="55" applyNumberFormat="1" applyFont="1" applyFill="1" applyBorder="1" applyAlignment="1">
      <alignment horizontal="right" indent="1"/>
      <protection/>
    </xf>
    <xf numFmtId="166" fontId="56" fillId="20" borderId="13" xfId="55" applyNumberFormat="1" applyFont="1" applyFill="1" applyBorder="1" applyAlignment="1">
      <alignment horizontal="right" indent="1"/>
      <protection/>
    </xf>
    <xf numFmtId="166" fontId="56" fillId="20" borderId="18" xfId="55" applyNumberFormat="1" applyFont="1" applyFill="1" applyBorder="1" applyAlignment="1">
      <alignment horizontal="right" indent="1"/>
      <protection/>
    </xf>
    <xf numFmtId="164" fontId="56" fillId="20" borderId="13" xfId="58" applyNumberFormat="1" applyFont="1" applyFill="1" applyBorder="1" applyAlignment="1">
      <alignment horizontal="right" indent="1"/>
    </xf>
    <xf numFmtId="0" fontId="54" fillId="0" borderId="34" xfId="55" applyFont="1" applyBorder="1">
      <alignment/>
      <protection/>
    </xf>
    <xf numFmtId="0" fontId="56" fillId="25" borderId="34" xfId="55" applyFont="1" applyFill="1" applyBorder="1" applyAlignment="1">
      <alignment vertical="justify" wrapText="1"/>
      <protection/>
    </xf>
    <xf numFmtId="0" fontId="54" fillId="25" borderId="34" xfId="55" applyFont="1" applyFill="1" applyBorder="1">
      <alignment/>
      <protection/>
    </xf>
    <xf numFmtId="166" fontId="54" fillId="25" borderId="35" xfId="55" applyNumberFormat="1" applyFont="1" applyFill="1" applyBorder="1" applyAlignment="1">
      <alignment horizontal="right" indent="1"/>
      <protection/>
    </xf>
    <xf numFmtId="166" fontId="54" fillId="25" borderId="36" xfId="55" applyNumberFormat="1" applyFont="1" applyFill="1" applyBorder="1" applyAlignment="1">
      <alignment horizontal="right" indent="1"/>
      <protection/>
    </xf>
    <xf numFmtId="166" fontId="54" fillId="25" borderId="12" xfId="55" applyNumberFormat="1" applyFont="1" applyFill="1" applyBorder="1" applyAlignment="1">
      <alignment horizontal="right" indent="1"/>
      <protection/>
    </xf>
    <xf numFmtId="164" fontId="54" fillId="0" borderId="36" xfId="58" applyNumberFormat="1" applyFont="1" applyBorder="1" applyAlignment="1">
      <alignment horizontal="right" indent="1"/>
    </xf>
    <xf numFmtId="0" fontId="54" fillId="0" borderId="48" xfId="55" applyFont="1" applyBorder="1">
      <alignment/>
      <protection/>
    </xf>
    <xf numFmtId="0" fontId="56" fillId="25" borderId="48" xfId="55" applyFont="1" applyFill="1" applyBorder="1" applyAlignment="1">
      <alignment vertical="justify" wrapText="1"/>
      <protection/>
    </xf>
    <xf numFmtId="0" fontId="54" fillId="25" borderId="50" xfId="55" applyFont="1" applyFill="1" applyBorder="1" applyAlignment="1">
      <alignment horizontal="left" wrapText="1"/>
      <protection/>
    </xf>
    <xf numFmtId="0" fontId="56" fillId="25" borderId="41" xfId="55" applyFont="1" applyFill="1" applyBorder="1" applyAlignment="1">
      <alignment vertical="justify" wrapText="1"/>
      <protection/>
    </xf>
    <xf numFmtId="0" fontId="54" fillId="0" borderId="59" xfId="55" applyFont="1" applyBorder="1">
      <alignment/>
      <protection/>
    </xf>
    <xf numFmtId="0" fontId="56" fillId="25" borderId="59" xfId="55" applyFont="1" applyFill="1" applyBorder="1" applyAlignment="1">
      <alignment vertical="justify" wrapText="1"/>
      <protection/>
    </xf>
    <xf numFmtId="0" fontId="54" fillId="25" borderId="52" xfId="55" applyFont="1" applyFill="1" applyBorder="1" applyAlignment="1">
      <alignment vertical="justify" wrapText="1"/>
      <protection/>
    </xf>
    <xf numFmtId="166" fontId="56" fillId="25" borderId="15" xfId="55" applyNumberFormat="1" applyFont="1" applyFill="1" applyBorder="1" applyAlignment="1">
      <alignment horizontal="right" indent="1"/>
      <protection/>
    </xf>
    <xf numFmtId="166" fontId="56" fillId="25" borderId="14" xfId="55" applyNumberFormat="1" applyFont="1" applyFill="1" applyBorder="1" applyAlignment="1">
      <alignment horizontal="right" indent="1"/>
      <protection/>
    </xf>
    <xf numFmtId="166" fontId="56" fillId="25" borderId="0" xfId="55" applyNumberFormat="1" applyFont="1" applyFill="1" applyBorder="1" applyAlignment="1">
      <alignment horizontal="right" indent="1"/>
      <protection/>
    </xf>
    <xf numFmtId="164" fontId="56" fillId="0" borderId="14" xfId="58" applyNumberFormat="1" applyFont="1" applyBorder="1" applyAlignment="1">
      <alignment horizontal="right" indent="1"/>
    </xf>
    <xf numFmtId="0" fontId="54" fillId="25" borderId="41" xfId="55" applyFont="1" applyFill="1" applyBorder="1" applyAlignment="1">
      <alignment vertical="justify" wrapText="1"/>
      <protection/>
    </xf>
    <xf numFmtId="0" fontId="54" fillId="25" borderId="59" xfId="55" applyFont="1" applyFill="1" applyBorder="1" applyAlignment="1">
      <alignment vertical="justify" wrapText="1"/>
      <protection/>
    </xf>
    <xf numFmtId="0" fontId="54" fillId="25" borderId="48" xfId="55" applyFont="1" applyFill="1" applyBorder="1" applyAlignment="1">
      <alignment wrapText="1"/>
      <protection/>
    </xf>
    <xf numFmtId="0" fontId="54" fillId="25" borderId="41" xfId="55" applyFont="1" applyFill="1" applyBorder="1">
      <alignment/>
      <protection/>
    </xf>
    <xf numFmtId="0" fontId="54" fillId="0" borderId="60" xfId="55" applyFont="1" applyBorder="1">
      <alignment/>
      <protection/>
    </xf>
    <xf numFmtId="0" fontId="54" fillId="25" borderId="60" xfId="55" applyFont="1" applyFill="1" applyBorder="1">
      <alignment/>
      <protection/>
    </xf>
    <xf numFmtId="166" fontId="54" fillId="25" borderId="61" xfId="55" applyNumberFormat="1" applyFont="1" applyFill="1" applyBorder="1" applyAlignment="1">
      <alignment horizontal="right" indent="1"/>
      <protection/>
    </xf>
    <xf numFmtId="166" fontId="54" fillId="25" borderId="62" xfId="55" applyNumberFormat="1" applyFont="1" applyFill="1" applyBorder="1" applyAlignment="1">
      <alignment horizontal="right" indent="1"/>
      <protection/>
    </xf>
    <xf numFmtId="166" fontId="54" fillId="25" borderId="63" xfId="55" applyNumberFormat="1" applyFont="1" applyFill="1" applyBorder="1" applyAlignment="1">
      <alignment horizontal="right" indent="1"/>
      <protection/>
    </xf>
    <xf numFmtId="164" fontId="54" fillId="0" borderId="62" xfId="58" applyNumberFormat="1" applyFont="1" applyBorder="1" applyAlignment="1">
      <alignment horizontal="right" indent="1"/>
    </xf>
    <xf numFmtId="0" fontId="54" fillId="0" borderId="64" xfId="55" applyFont="1" applyBorder="1">
      <alignment/>
      <protection/>
    </xf>
    <xf numFmtId="0" fontId="54" fillId="25" borderId="64" xfId="55" applyFont="1" applyFill="1" applyBorder="1">
      <alignment/>
      <protection/>
    </xf>
    <xf numFmtId="166" fontId="54" fillId="25" borderId="65" xfId="55" applyNumberFormat="1" applyFont="1" applyFill="1" applyBorder="1" applyAlignment="1">
      <alignment horizontal="right" indent="1"/>
      <protection/>
    </xf>
    <xf numFmtId="166" fontId="54" fillId="25" borderId="66" xfId="55" applyNumberFormat="1" applyFont="1" applyFill="1" applyBorder="1" applyAlignment="1">
      <alignment horizontal="right" indent="1"/>
      <protection/>
    </xf>
    <xf numFmtId="166" fontId="54" fillId="25" borderId="67" xfId="55" applyNumberFormat="1" applyFont="1" applyFill="1" applyBorder="1" applyAlignment="1">
      <alignment horizontal="right" indent="1"/>
      <protection/>
    </xf>
    <xf numFmtId="164" fontId="54" fillId="0" borderId="66" xfId="58" applyNumberFormat="1" applyFont="1" applyBorder="1" applyAlignment="1">
      <alignment horizontal="right" indent="1"/>
    </xf>
    <xf numFmtId="0" fontId="56" fillId="0" borderId="55" xfId="55" applyFont="1" applyBorder="1" applyAlignment="1">
      <alignment vertical="center"/>
      <protection/>
    </xf>
    <xf numFmtId="0" fontId="56" fillId="0" borderId="58" xfId="55" applyFont="1" applyBorder="1" applyAlignment="1">
      <alignment vertical="center"/>
      <protection/>
    </xf>
    <xf numFmtId="0" fontId="54" fillId="25" borderId="56" xfId="55" applyFont="1" applyFill="1" applyBorder="1">
      <alignment/>
      <protection/>
    </xf>
    <xf numFmtId="166" fontId="56" fillId="25" borderId="55" xfId="55" applyNumberFormat="1" applyFont="1" applyFill="1" applyBorder="1" applyAlignment="1">
      <alignment horizontal="right" indent="1"/>
      <protection/>
    </xf>
    <xf numFmtId="166" fontId="56" fillId="25" borderId="58" xfId="55" applyNumberFormat="1" applyFont="1" applyFill="1" applyBorder="1" applyAlignment="1">
      <alignment horizontal="right" indent="1"/>
      <protection/>
    </xf>
    <xf numFmtId="166" fontId="56" fillId="25" borderId="57" xfId="55" applyNumberFormat="1" applyFont="1" applyFill="1" applyBorder="1" applyAlignment="1">
      <alignment horizontal="right" indent="1"/>
      <protection/>
    </xf>
    <xf numFmtId="164" fontId="56" fillId="0" borderId="58" xfId="58" applyNumberFormat="1" applyFont="1" applyBorder="1" applyAlignment="1">
      <alignment horizontal="right" indent="1"/>
    </xf>
    <xf numFmtId="0" fontId="56" fillId="20" borderId="11" xfId="55" applyFont="1" applyFill="1" applyBorder="1" applyAlignment="1">
      <alignment vertical="justify" wrapText="1"/>
      <protection/>
    </xf>
    <xf numFmtId="0" fontId="56" fillId="20" borderId="11" xfId="55" applyFont="1" applyFill="1" applyBorder="1">
      <alignment/>
      <protection/>
    </xf>
    <xf numFmtId="0" fontId="58" fillId="25" borderId="0" xfId="55" applyFont="1" applyFill="1" applyBorder="1">
      <alignment/>
      <protection/>
    </xf>
    <xf numFmtId="166" fontId="58" fillId="0" borderId="0" xfId="55" applyNumberFormat="1" applyFont="1" applyBorder="1" applyAlignment="1">
      <alignment horizontal="right" indent="2"/>
      <protection/>
    </xf>
    <xf numFmtId="164" fontId="54" fillId="0" borderId="0" xfId="58" applyNumberFormat="1" applyFont="1" applyBorder="1" applyAlignment="1">
      <alignment horizontal="right" indent="2"/>
    </xf>
    <xf numFmtId="0" fontId="58" fillId="25" borderId="68" xfId="55" applyFont="1" applyFill="1" applyBorder="1">
      <alignment/>
      <protection/>
    </xf>
    <xf numFmtId="166" fontId="54" fillId="0" borderId="0" xfId="55" applyNumberFormat="1" applyFont="1">
      <alignment/>
      <protection/>
    </xf>
    <xf numFmtId="0" fontId="51" fillId="0" borderId="0" xfId="0" applyFont="1" applyAlignment="1">
      <alignment/>
    </xf>
    <xf numFmtId="0" fontId="54" fillId="0" borderId="0" xfId="55" applyFont="1" applyAlignment="1">
      <alignment horizontal="justify" vertical="justify" wrapText="1"/>
      <protection/>
    </xf>
    <xf numFmtId="0" fontId="59" fillId="0" borderId="0" xfId="55" applyFont="1" applyAlignment="1">
      <alignment horizontal="left"/>
      <protection/>
    </xf>
    <xf numFmtId="0" fontId="59" fillId="0" borderId="0" xfId="55" applyFont="1" applyFill="1" applyAlignment="1">
      <alignment horizontal="left"/>
      <protection/>
    </xf>
    <xf numFmtId="0" fontId="56" fillId="0" borderId="35" xfId="55" applyFont="1" applyFill="1" applyBorder="1" applyAlignment="1">
      <alignment horizontal="center"/>
      <protection/>
    </xf>
    <xf numFmtId="0" fontId="56" fillId="0" borderId="36" xfId="55" applyFont="1" applyFill="1" applyBorder="1" applyAlignment="1">
      <alignment horizontal="center"/>
      <protection/>
    </xf>
    <xf numFmtId="0" fontId="54" fillId="0" borderId="11" xfId="55" applyFont="1" applyFill="1" applyBorder="1" applyAlignment="1">
      <alignment vertical="center"/>
      <protection/>
    </xf>
    <xf numFmtId="0" fontId="54" fillId="0" borderId="11" xfId="55" applyNumberFormat="1" applyFont="1" applyFill="1" applyBorder="1" applyAlignment="1">
      <alignment horizontal="center" vertical="center"/>
      <protection/>
    </xf>
    <xf numFmtId="0" fontId="54" fillId="0" borderId="19" xfId="55" applyFont="1" applyFill="1" applyBorder="1" applyAlignment="1">
      <alignment horizontal="center"/>
      <protection/>
    </xf>
    <xf numFmtId="0" fontId="54" fillId="0" borderId="13" xfId="55" applyFont="1" applyFill="1" applyBorder="1" applyAlignment="1">
      <alignment horizontal="center"/>
      <protection/>
    </xf>
    <xf numFmtId="0" fontId="56" fillId="0" borderId="19" xfId="55" applyFont="1" applyFill="1" applyBorder="1" applyAlignment="1">
      <alignment horizontal="center"/>
      <protection/>
    </xf>
    <xf numFmtId="0" fontId="56" fillId="0" borderId="18" xfId="55" applyFont="1" applyFill="1" applyBorder="1" applyAlignment="1">
      <alignment horizontal="center"/>
      <protection/>
    </xf>
    <xf numFmtId="0" fontId="56" fillId="0" borderId="13" xfId="55" applyFont="1" applyFill="1" applyBorder="1" applyAlignment="1">
      <alignment horizontal="center"/>
      <protection/>
    </xf>
    <xf numFmtId="166" fontId="56" fillId="20" borderId="33" xfId="58" applyNumberFormat="1" applyFont="1" applyFill="1" applyBorder="1" applyAlignment="1">
      <alignment horizontal="right" indent="1"/>
    </xf>
    <xf numFmtId="166" fontId="54" fillId="0" borderId="50" xfId="58" applyNumberFormat="1" applyFont="1" applyBorder="1" applyAlignment="1">
      <alignment horizontal="right" indent="1"/>
    </xf>
    <xf numFmtId="166" fontId="54" fillId="0" borderId="14" xfId="58" applyNumberFormat="1" applyFont="1" applyBorder="1" applyAlignment="1">
      <alignment horizontal="right" indent="1"/>
    </xf>
    <xf numFmtId="166" fontId="54" fillId="0" borderId="54" xfId="58" applyNumberFormat="1" applyFont="1" applyBorder="1" applyAlignment="1">
      <alignment horizontal="right" indent="1"/>
    </xf>
    <xf numFmtId="166" fontId="54" fillId="0" borderId="58" xfId="58" applyNumberFormat="1" applyFont="1" applyBorder="1" applyAlignment="1">
      <alignment horizontal="right" indent="1"/>
    </xf>
    <xf numFmtId="166" fontId="56" fillId="20" borderId="13" xfId="58" applyNumberFormat="1" applyFont="1" applyFill="1" applyBorder="1" applyAlignment="1">
      <alignment horizontal="right" indent="1"/>
    </xf>
    <xf numFmtId="166" fontId="54" fillId="0" borderId="36" xfId="58" applyNumberFormat="1" applyFont="1" applyBorder="1" applyAlignment="1">
      <alignment horizontal="right" indent="1"/>
    </xf>
    <xf numFmtId="166" fontId="56" fillId="0" borderId="14" xfId="58" applyNumberFormat="1" applyFont="1" applyBorder="1" applyAlignment="1">
      <alignment horizontal="right" indent="1"/>
    </xf>
    <xf numFmtId="166" fontId="54" fillId="0" borderId="62" xfId="58" applyNumberFormat="1" applyFont="1" applyBorder="1" applyAlignment="1">
      <alignment horizontal="right" indent="1"/>
    </xf>
    <xf numFmtId="166" fontId="54" fillId="0" borderId="66" xfId="58" applyNumberFormat="1" applyFont="1" applyBorder="1" applyAlignment="1">
      <alignment horizontal="right" indent="1"/>
    </xf>
    <xf numFmtId="166" fontId="56" fillId="0" borderId="58" xfId="58" applyNumberFormat="1" applyFont="1" applyBorder="1" applyAlignment="1">
      <alignment horizontal="right" indent="1"/>
    </xf>
    <xf numFmtId="0" fontId="54" fillId="0" borderId="35" xfId="55" applyFont="1" applyBorder="1">
      <alignment/>
      <protection/>
    </xf>
    <xf numFmtId="0" fontId="54" fillId="0" borderId="12" xfId="55" applyFont="1" applyBorder="1">
      <alignment/>
      <protection/>
    </xf>
    <xf numFmtId="0" fontId="54" fillId="0" borderId="36" xfId="55" applyFont="1" applyBorder="1" applyAlignment="1">
      <alignment/>
      <protection/>
    </xf>
    <xf numFmtId="0" fontId="56" fillId="0" borderId="12" xfId="55" applyFont="1" applyBorder="1" applyAlignment="1">
      <alignment horizontal="center"/>
      <protection/>
    </xf>
    <xf numFmtId="0" fontId="54" fillId="0" borderId="15" xfId="55" applyFont="1" applyBorder="1">
      <alignment/>
      <protection/>
    </xf>
    <xf numFmtId="0" fontId="54" fillId="25" borderId="14" xfId="55" applyFont="1" applyFill="1" applyBorder="1">
      <alignment/>
      <protection/>
    </xf>
    <xf numFmtId="0" fontId="54" fillId="0" borderId="19" xfId="55" applyFont="1" applyBorder="1">
      <alignment/>
      <protection/>
    </xf>
    <xf numFmtId="0" fontId="54" fillId="0" borderId="18" xfId="55" applyFont="1" applyBorder="1">
      <alignment/>
      <protection/>
    </xf>
    <xf numFmtId="0" fontId="54" fillId="25" borderId="13" xfId="55" applyFont="1" applyFill="1" applyBorder="1">
      <alignment/>
      <protection/>
    </xf>
    <xf numFmtId="164" fontId="56" fillId="0" borderId="41" xfId="58" applyNumberFormat="1" applyFont="1" applyBorder="1" applyAlignment="1">
      <alignment horizontal="right" indent="1"/>
    </xf>
    <xf numFmtId="0" fontId="54" fillId="25" borderId="0" xfId="55" applyFont="1" applyFill="1" applyBorder="1" applyAlignment="1">
      <alignment horizontal="left"/>
      <protection/>
    </xf>
    <xf numFmtId="164" fontId="54" fillId="0" borderId="41" xfId="58" applyNumberFormat="1" applyFont="1" applyBorder="1" applyAlignment="1">
      <alignment horizontal="right" indent="1"/>
    </xf>
    <xf numFmtId="166" fontId="54" fillId="25" borderId="19" xfId="55" applyNumberFormat="1" applyFont="1" applyFill="1" applyBorder="1" applyAlignment="1">
      <alignment horizontal="right" indent="1"/>
      <protection/>
    </xf>
    <xf numFmtId="166" fontId="54" fillId="25" borderId="13" xfId="55" applyNumberFormat="1" applyFont="1" applyFill="1" applyBorder="1" applyAlignment="1">
      <alignment horizontal="right" indent="1"/>
      <protection/>
    </xf>
    <xf numFmtId="166" fontId="54" fillId="25" borderId="18" xfId="55" applyNumberFormat="1" applyFont="1" applyFill="1" applyBorder="1" applyAlignment="1">
      <alignment horizontal="right" indent="1"/>
      <protection/>
    </xf>
    <xf numFmtId="164" fontId="54" fillId="0" borderId="45" xfId="58" applyNumberFormat="1" applyFont="1" applyBorder="1" applyAlignment="1">
      <alignment horizontal="right" indent="1"/>
    </xf>
    <xf numFmtId="164" fontId="54" fillId="0" borderId="0" xfId="58" applyNumberFormat="1" applyFont="1" applyBorder="1" applyAlignment="1">
      <alignment horizontal="right" indent="1"/>
    </xf>
    <xf numFmtId="166" fontId="56" fillId="0" borderId="41" xfId="58" applyNumberFormat="1" applyFont="1" applyBorder="1" applyAlignment="1">
      <alignment horizontal="right" indent="1"/>
    </xf>
    <xf numFmtId="166" fontId="54" fillId="0" borderId="41" xfId="58" applyNumberFormat="1" applyFont="1" applyBorder="1" applyAlignment="1">
      <alignment horizontal="right" indent="1"/>
    </xf>
    <xf numFmtId="166" fontId="54" fillId="0" borderId="45" xfId="58" applyNumberFormat="1" applyFont="1" applyBorder="1" applyAlignment="1">
      <alignment horizontal="right" indent="1"/>
    </xf>
    <xf numFmtId="166" fontId="54" fillId="25" borderId="0" xfId="55" applyNumberFormat="1" applyFont="1" applyFill="1" applyBorder="1" applyAlignment="1">
      <alignment horizontal="right" indent="2"/>
      <protection/>
    </xf>
    <xf numFmtId="166" fontId="54" fillId="0" borderId="0" xfId="58" applyNumberFormat="1" applyFont="1" applyBorder="1" applyAlignment="1">
      <alignment horizontal="right" indent="1"/>
    </xf>
    <xf numFmtId="192" fontId="46" fillId="25" borderId="32" xfId="0" applyNumberFormat="1" applyFont="1" applyFill="1" applyBorder="1" applyAlignment="1">
      <alignment horizontal="right" indent="1"/>
    </xf>
    <xf numFmtId="166" fontId="57" fillId="26" borderId="32" xfId="55" applyNumberFormat="1" applyFont="1" applyFill="1" applyBorder="1" applyAlignment="1">
      <alignment horizontal="right" indent="1"/>
      <protection/>
    </xf>
    <xf numFmtId="166" fontId="57" fillId="26" borderId="33" xfId="55" applyNumberFormat="1" applyFont="1" applyFill="1" applyBorder="1" applyAlignment="1">
      <alignment horizontal="right" indent="1"/>
      <protection/>
    </xf>
    <xf numFmtId="166" fontId="57" fillId="26" borderId="47" xfId="55" applyNumberFormat="1" applyFont="1" applyFill="1" applyBorder="1" applyAlignment="1">
      <alignment horizontal="right" indent="1"/>
      <protection/>
    </xf>
    <xf numFmtId="164" fontId="57" fillId="26" borderId="33" xfId="58" applyNumberFormat="1" applyFont="1" applyFill="1" applyBorder="1" applyAlignment="1">
      <alignment horizontal="right" indent="1"/>
    </xf>
    <xf numFmtId="166" fontId="57" fillId="26" borderId="33" xfId="55" applyNumberFormat="1" applyFont="1" applyFill="1" applyBorder="1" applyAlignment="1">
      <alignment horizontal="right" indent="1" shrinkToFit="1"/>
      <protection/>
    </xf>
    <xf numFmtId="166" fontId="57" fillId="26" borderId="33" xfId="58" applyNumberFormat="1" applyFont="1" applyFill="1" applyBorder="1" applyAlignment="1">
      <alignment horizontal="right" indent="1"/>
    </xf>
    <xf numFmtId="164" fontId="57" fillId="26" borderId="11" xfId="58" applyNumberFormat="1" applyFont="1" applyFill="1" applyBorder="1" applyAlignment="1">
      <alignment horizontal="right" indent="1"/>
    </xf>
    <xf numFmtId="166" fontId="57" fillId="26" borderId="47" xfId="55" applyNumberFormat="1" applyFont="1" applyFill="1" applyBorder="1" applyAlignment="1">
      <alignment horizontal="right" indent="1" shrinkToFit="1"/>
      <protection/>
    </xf>
    <xf numFmtId="166" fontId="57" fillId="26" borderId="11" xfId="58" applyNumberFormat="1" applyFont="1" applyFill="1" applyBorder="1" applyAlignment="1">
      <alignment horizontal="right" indent="1"/>
    </xf>
    <xf numFmtId="0" fontId="43" fillId="26" borderId="15" xfId="55" applyFont="1" applyFill="1" applyBorder="1">
      <alignment/>
      <protection/>
    </xf>
    <xf numFmtId="165" fontId="44" fillId="26" borderId="19" xfId="55" applyNumberFormat="1" applyFont="1" applyFill="1" applyBorder="1" applyAlignment="1">
      <alignment horizontal="center"/>
      <protection/>
    </xf>
    <xf numFmtId="165" fontId="44" fillId="26" borderId="31" xfId="55" applyNumberFormat="1" applyFont="1" applyFill="1" applyBorder="1" applyAlignment="1">
      <alignment horizontal="center"/>
      <protection/>
    </xf>
    <xf numFmtId="165" fontId="44" fillId="26" borderId="22" xfId="55" applyNumberFormat="1" applyFont="1" applyFill="1" applyBorder="1" applyAlignment="1">
      <alignment horizontal="center"/>
      <protection/>
    </xf>
    <xf numFmtId="165" fontId="44" fillId="26" borderId="18" xfId="55" applyNumberFormat="1" applyFont="1" applyFill="1" applyBorder="1" applyAlignment="1">
      <alignment horizontal="center"/>
      <protection/>
    </xf>
    <xf numFmtId="165" fontId="44" fillId="26" borderId="13" xfId="55" applyNumberFormat="1" applyFont="1" applyFill="1" applyBorder="1" applyAlignment="1">
      <alignment horizontal="center"/>
      <protection/>
    </xf>
    <xf numFmtId="165" fontId="44" fillId="26" borderId="20" xfId="55" applyNumberFormat="1" applyFont="1" applyFill="1" applyBorder="1" applyAlignment="1">
      <alignment horizontal="center"/>
      <protection/>
    </xf>
    <xf numFmtId="170" fontId="38" fillId="26" borderId="32" xfId="0" applyNumberFormat="1" applyFont="1" applyFill="1" applyBorder="1" applyAlignment="1">
      <alignment horizontal="right"/>
    </xf>
    <xf numFmtId="170" fontId="38" fillId="26" borderId="33" xfId="0" applyNumberFormat="1" applyFont="1" applyFill="1" applyBorder="1" applyAlignment="1">
      <alignment horizontal="right"/>
    </xf>
    <xf numFmtId="170" fontId="38" fillId="26" borderId="11" xfId="0" applyNumberFormat="1" applyFont="1" applyFill="1" applyBorder="1" applyAlignment="1">
      <alignment horizontal="right"/>
    </xf>
    <xf numFmtId="170" fontId="45" fillId="25" borderId="16" xfId="0" applyNumberFormat="1" applyFont="1" applyFill="1" applyBorder="1" applyAlignment="1">
      <alignment horizontal="right"/>
    </xf>
    <xf numFmtId="170" fontId="45" fillId="25" borderId="29" xfId="0" applyNumberFormat="1" applyFont="1" applyFill="1" applyBorder="1" applyAlignment="1">
      <alignment horizontal="right"/>
    </xf>
    <xf numFmtId="170" fontId="45" fillId="25" borderId="40" xfId="0" applyNumberFormat="1" applyFont="1" applyFill="1" applyBorder="1" applyAlignment="1">
      <alignment horizontal="right"/>
    </xf>
    <xf numFmtId="164" fontId="30" fillId="25" borderId="0" xfId="58" applyNumberFormat="1" applyFont="1" applyFill="1" applyAlignment="1">
      <alignment/>
    </xf>
    <xf numFmtId="165" fontId="30" fillId="25" borderId="0" xfId="0" applyNumberFormat="1" applyFont="1" applyFill="1" applyAlignment="1">
      <alignment/>
    </xf>
    <xf numFmtId="9" fontId="30" fillId="25" borderId="0" xfId="58" applyFont="1" applyFill="1" applyAlignment="1">
      <alignment/>
    </xf>
    <xf numFmtId="0" fontId="38" fillId="26" borderId="11" xfId="0" applyFont="1" applyFill="1" applyBorder="1" applyAlignment="1">
      <alignment vertical="center"/>
    </xf>
    <xf numFmtId="0" fontId="26" fillId="25" borderId="0" xfId="56" applyFont="1" applyFill="1">
      <alignment/>
      <protection/>
    </xf>
    <xf numFmtId="0" fontId="29" fillId="25" borderId="11" xfId="0" applyFont="1" applyFill="1" applyBorder="1" applyAlignment="1">
      <alignment horizontal="center"/>
    </xf>
    <xf numFmtId="0" fontId="29" fillId="25" borderId="11" xfId="0" applyFont="1" applyFill="1" applyBorder="1" applyAlignment="1">
      <alignment/>
    </xf>
    <xf numFmtId="164" fontId="27" fillId="25" borderId="11" xfId="58" applyNumberFormat="1" applyFont="1" applyFill="1" applyBorder="1" applyAlignment="1">
      <alignment/>
    </xf>
    <xf numFmtId="0" fontId="0" fillId="25" borderId="0" xfId="0" applyFill="1" applyAlignment="1">
      <alignment/>
    </xf>
    <xf numFmtId="0" fontId="48" fillId="25" borderId="0" xfId="0" applyFont="1" applyFill="1" applyAlignment="1">
      <alignment/>
    </xf>
    <xf numFmtId="0" fontId="22" fillId="25" borderId="0" xfId="0" applyFont="1" applyFill="1" applyAlignment="1">
      <alignment/>
    </xf>
    <xf numFmtId="0" fontId="41" fillId="25" borderId="0" xfId="0" applyFont="1" applyFill="1" applyBorder="1" applyAlignment="1">
      <alignment/>
    </xf>
    <xf numFmtId="0" fontId="33" fillId="25" borderId="14" xfId="55" applyFont="1" applyFill="1" applyBorder="1" applyAlignment="1">
      <alignment vertical="top"/>
      <protection/>
    </xf>
    <xf numFmtId="0" fontId="36" fillId="0" borderId="14" xfId="0" applyFont="1" applyBorder="1" applyAlignment="1">
      <alignment vertical="top"/>
    </xf>
    <xf numFmtId="0" fontId="36" fillId="0" borderId="13" xfId="0" applyFont="1" applyBorder="1" applyAlignment="1">
      <alignment vertical="top"/>
    </xf>
    <xf numFmtId="165" fontId="39" fillId="25" borderId="32" xfId="55" applyNumberFormat="1" applyFont="1" applyFill="1" applyBorder="1" applyAlignment="1">
      <alignment horizontal="center"/>
      <protection/>
    </xf>
    <xf numFmtId="0" fontId="41" fillId="0" borderId="69" xfId="0" applyFont="1" applyBorder="1" applyAlignment="1">
      <alignment horizontal="center"/>
    </xf>
    <xf numFmtId="165" fontId="39" fillId="25" borderId="70" xfId="55" applyNumberFormat="1" applyFont="1" applyFill="1" applyBorder="1" applyAlignment="1">
      <alignment horizontal="center"/>
      <protection/>
    </xf>
    <xf numFmtId="0" fontId="41" fillId="0" borderId="47" xfId="0" applyFont="1" applyBorder="1" applyAlignment="1">
      <alignment horizontal="center"/>
    </xf>
    <xf numFmtId="0" fontId="41" fillId="0" borderId="47" xfId="0" applyFont="1" applyBorder="1" applyAlignment="1">
      <alignment/>
    </xf>
    <xf numFmtId="0" fontId="41" fillId="0" borderId="33" xfId="0" applyFont="1" applyBorder="1" applyAlignment="1">
      <alignment/>
    </xf>
    <xf numFmtId="0" fontId="42" fillId="25" borderId="35" xfId="55" applyFont="1" applyFill="1" applyBorder="1" applyAlignment="1">
      <alignment horizontal="center" vertical="center"/>
      <protection/>
    </xf>
    <xf numFmtId="0" fontId="41" fillId="25" borderId="19" xfId="0" applyFont="1" applyFill="1" applyBorder="1" applyAlignment="1">
      <alignment horizontal="center" vertical="center"/>
    </xf>
    <xf numFmtId="0" fontId="42" fillId="25" borderId="71" xfId="55" applyFont="1" applyFill="1" applyBorder="1" applyAlignment="1">
      <alignment horizontal="center" vertical="center"/>
      <protection/>
    </xf>
    <xf numFmtId="0" fontId="41" fillId="25" borderId="31" xfId="0" applyFont="1" applyFill="1" applyBorder="1" applyAlignment="1">
      <alignment horizontal="center" vertical="center"/>
    </xf>
    <xf numFmtId="0" fontId="42" fillId="25" borderId="23" xfId="55" applyFont="1" applyFill="1" applyBorder="1" applyAlignment="1">
      <alignment horizontal="center"/>
      <protection/>
    </xf>
    <xf numFmtId="0" fontId="42" fillId="25" borderId="12" xfId="55" applyFont="1" applyFill="1" applyBorder="1" applyAlignment="1">
      <alignment horizontal="center"/>
      <protection/>
    </xf>
    <xf numFmtId="0" fontId="42" fillId="25" borderId="36" xfId="55" applyFont="1" applyFill="1" applyBorder="1" applyAlignment="1">
      <alignment horizontal="center"/>
      <protection/>
    </xf>
    <xf numFmtId="0" fontId="42" fillId="25" borderId="35" xfId="55" applyFont="1" applyFill="1" applyBorder="1" applyAlignment="1">
      <alignment horizontal="center"/>
      <protection/>
    </xf>
    <xf numFmtId="0" fontId="42" fillId="25" borderId="24" xfId="55" applyFont="1" applyFill="1" applyBorder="1" applyAlignment="1">
      <alignment horizontal="center" vertical="center" wrapText="1"/>
      <protection/>
    </xf>
    <xf numFmtId="0" fontId="41" fillId="25" borderId="17" xfId="0" applyFont="1" applyFill="1" applyBorder="1" applyAlignment="1">
      <alignment horizontal="center" vertical="center" wrapText="1"/>
    </xf>
    <xf numFmtId="0" fontId="48" fillId="25" borderId="32" xfId="0" applyFont="1" applyFill="1" applyBorder="1" applyAlignment="1">
      <alignment horizontal="center"/>
    </xf>
    <xf numFmtId="0" fontId="48" fillId="25" borderId="47" xfId="0" applyFont="1" applyFill="1" applyBorder="1" applyAlignment="1">
      <alignment horizontal="center"/>
    </xf>
    <xf numFmtId="0" fontId="48" fillId="25" borderId="33" xfId="0" applyFont="1" applyFill="1" applyBorder="1" applyAlignment="1">
      <alignment horizontal="center"/>
    </xf>
    <xf numFmtId="0" fontId="47" fillId="25" borderId="34" xfId="0" applyFont="1" applyFill="1" applyBorder="1" applyAlignment="1">
      <alignment vertical="top"/>
    </xf>
    <xf numFmtId="0" fontId="36" fillId="25" borderId="45" xfId="0" applyFont="1" applyFill="1" applyBorder="1" applyAlignment="1">
      <alignment vertical="top"/>
    </xf>
    <xf numFmtId="0" fontId="46" fillId="20" borderId="34" xfId="0" applyFont="1" applyFill="1" applyBorder="1" applyAlignment="1">
      <alignment horizontal="center" vertical="center"/>
    </xf>
    <xf numFmtId="0" fontId="46" fillId="20" borderId="45" xfId="0" applyFont="1" applyFill="1" applyBorder="1" applyAlignment="1">
      <alignment horizontal="center" vertical="center"/>
    </xf>
    <xf numFmtId="0" fontId="46" fillId="0" borderId="34" xfId="0" applyFont="1" applyFill="1" applyBorder="1" applyAlignment="1">
      <alignment horizontal="center" vertical="center" wrapText="1"/>
    </xf>
    <xf numFmtId="0" fontId="46" fillId="0" borderId="41" xfId="0" applyFont="1" applyFill="1" applyBorder="1" applyAlignment="1">
      <alignment horizontal="center" vertical="center" wrapText="1"/>
    </xf>
    <xf numFmtId="0" fontId="46" fillId="0" borderId="45" xfId="0" applyFont="1" applyFill="1" applyBorder="1" applyAlignment="1">
      <alignment horizontal="center" vertical="center" wrapText="1"/>
    </xf>
    <xf numFmtId="0" fontId="41" fillId="25" borderId="11" xfId="0" applyFont="1" applyFill="1" applyBorder="1" applyAlignment="1">
      <alignment horizontal="center" wrapText="1"/>
    </xf>
    <xf numFmtId="0" fontId="45" fillId="25" borderId="0" xfId="0" applyFont="1" applyFill="1" applyAlignment="1">
      <alignment wrapText="1"/>
    </xf>
    <xf numFmtId="0" fontId="51" fillId="0" borderId="0" xfId="0" applyFont="1" applyAlignment="1">
      <alignment wrapText="1"/>
    </xf>
    <xf numFmtId="0" fontId="47" fillId="25" borderId="34" xfId="0" applyFont="1" applyFill="1" applyBorder="1" applyAlignment="1">
      <alignment/>
    </xf>
    <xf numFmtId="0" fontId="51" fillId="25" borderId="45" xfId="0" applyFont="1" applyFill="1" applyBorder="1" applyAlignment="1">
      <alignment/>
    </xf>
    <xf numFmtId="0" fontId="29" fillId="25" borderId="32" xfId="0" applyFont="1" applyFill="1" applyBorder="1" applyAlignment="1">
      <alignment horizontal="center"/>
    </xf>
    <xf numFmtId="0" fontId="29" fillId="25" borderId="47" xfId="0" applyFont="1" applyFill="1" applyBorder="1" applyAlignment="1">
      <alignment horizontal="center"/>
    </xf>
    <xf numFmtId="0" fontId="29" fillId="25" borderId="33" xfId="0" applyFont="1" applyFill="1" applyBorder="1" applyAlignment="1">
      <alignment horizontal="center"/>
    </xf>
    <xf numFmtId="0" fontId="47" fillId="25" borderId="34" xfId="0" applyFont="1" applyFill="1" applyBorder="1" applyAlignment="1">
      <alignment wrapText="1"/>
    </xf>
    <xf numFmtId="0" fontId="51" fillId="0" borderId="45" xfId="0" applyFont="1" applyBorder="1" applyAlignment="1">
      <alignment wrapText="1"/>
    </xf>
    <xf numFmtId="0" fontId="54" fillId="25" borderId="15" xfId="55" applyFont="1" applyFill="1" applyBorder="1" applyAlignment="1">
      <alignment horizontal="left"/>
      <protection/>
    </xf>
    <xf numFmtId="0" fontId="54" fillId="25" borderId="0" xfId="55" applyFont="1" applyFill="1" applyBorder="1" applyAlignment="1">
      <alignment horizontal="left"/>
      <protection/>
    </xf>
    <xf numFmtId="0" fontId="54" fillId="25" borderId="14" xfId="55" applyFont="1" applyFill="1" applyBorder="1" applyAlignment="1">
      <alignment horizontal="left"/>
      <protection/>
    </xf>
    <xf numFmtId="0" fontId="54" fillId="25" borderId="19" xfId="55" applyFont="1" applyFill="1" applyBorder="1" applyAlignment="1">
      <alignment horizontal="left"/>
      <protection/>
    </xf>
    <xf numFmtId="0" fontId="54" fillId="25" borderId="18" xfId="55" applyFont="1" applyFill="1" applyBorder="1" applyAlignment="1">
      <alignment horizontal="left"/>
      <protection/>
    </xf>
    <xf numFmtId="0" fontId="54" fillId="25" borderId="13" xfId="55" applyFont="1" applyFill="1" applyBorder="1" applyAlignment="1">
      <alignment horizontal="left"/>
      <protection/>
    </xf>
    <xf numFmtId="0" fontId="57" fillId="26" borderId="35" xfId="55" applyFont="1" applyFill="1" applyBorder="1" applyAlignment="1">
      <alignment horizontal="left"/>
      <protection/>
    </xf>
    <xf numFmtId="0" fontId="57" fillId="26" borderId="12" xfId="55" applyFont="1" applyFill="1" applyBorder="1" applyAlignment="1">
      <alignment horizontal="left"/>
      <protection/>
    </xf>
    <xf numFmtId="0" fontId="57" fillId="26" borderId="36" xfId="55" applyFont="1" applyFill="1" applyBorder="1" applyAlignment="1">
      <alignment horizontal="left"/>
      <protection/>
    </xf>
    <xf numFmtId="0" fontId="56" fillId="25" borderId="15" xfId="55" applyFont="1" applyFill="1" applyBorder="1" applyAlignment="1">
      <alignment horizontal="left"/>
      <protection/>
    </xf>
    <xf numFmtId="0" fontId="56" fillId="25" borderId="0" xfId="55" applyFont="1" applyFill="1" applyBorder="1" applyAlignment="1">
      <alignment horizontal="left"/>
      <protection/>
    </xf>
    <xf numFmtId="0" fontId="56" fillId="25" borderId="14" xfId="55" applyFont="1" applyFill="1" applyBorder="1" applyAlignment="1">
      <alignment horizontal="left"/>
      <protection/>
    </xf>
    <xf numFmtId="0" fontId="53" fillId="26" borderId="0" xfId="55" applyFont="1" applyFill="1" applyBorder="1" applyAlignment="1">
      <alignment horizontal="center" vertical="center"/>
      <protection/>
    </xf>
    <xf numFmtId="0" fontId="54" fillId="0" borderId="32" xfId="55" applyFont="1" applyBorder="1" applyAlignment="1">
      <alignment horizontal="center"/>
      <protection/>
    </xf>
    <xf numFmtId="0" fontId="54" fillId="0" borderId="33" xfId="55" applyFont="1" applyBorder="1" applyAlignment="1">
      <alignment horizontal="center"/>
      <protection/>
    </xf>
    <xf numFmtId="0" fontId="54" fillId="0" borderId="35" xfId="55" applyFont="1" applyBorder="1" applyAlignment="1">
      <alignment horizontal="center"/>
      <protection/>
    </xf>
    <xf numFmtId="0" fontId="54" fillId="0" borderId="12" xfId="55" applyFont="1" applyBorder="1" applyAlignment="1">
      <alignment horizontal="center"/>
      <protection/>
    </xf>
    <xf numFmtId="0" fontId="54" fillId="0" borderId="36" xfId="55" applyFont="1" applyBorder="1" applyAlignment="1">
      <alignment horizontal="center"/>
      <protection/>
    </xf>
    <xf numFmtId="0" fontId="42" fillId="0" borderId="36" xfId="55" applyFont="1" applyBorder="1" applyAlignment="1">
      <alignment horizontal="center" vertical="center" wrapText="1"/>
      <protection/>
    </xf>
    <xf numFmtId="0" fontId="42" fillId="0" borderId="14" xfId="55" applyFont="1" applyBorder="1" applyAlignment="1">
      <alignment horizontal="center" vertical="center" wrapText="1"/>
      <protection/>
    </xf>
    <xf numFmtId="0" fontId="42" fillId="0" borderId="13" xfId="55" applyFont="1" applyBorder="1" applyAlignment="1">
      <alignment horizontal="center" vertical="center" wrapText="1"/>
      <protection/>
    </xf>
    <xf numFmtId="0" fontId="56" fillId="25" borderId="35" xfId="55" applyFont="1" applyFill="1" applyBorder="1" applyAlignment="1">
      <alignment horizontal="center"/>
      <protection/>
    </xf>
    <xf numFmtId="0" fontId="56" fillId="25" borderId="12" xfId="55" applyFont="1" applyFill="1" applyBorder="1" applyAlignment="1">
      <alignment horizontal="center"/>
      <protection/>
    </xf>
    <xf numFmtId="0" fontId="56" fillId="25" borderId="36" xfId="55" applyFont="1" applyFill="1" applyBorder="1" applyAlignment="1">
      <alignment horizontal="center"/>
      <protection/>
    </xf>
    <xf numFmtId="0" fontId="56" fillId="0" borderId="47" xfId="55" applyFont="1" applyBorder="1" applyAlignment="1">
      <alignment horizontal="center"/>
      <protection/>
    </xf>
    <xf numFmtId="0" fontId="56" fillId="0" borderId="12" xfId="55" applyFont="1" applyBorder="1" applyAlignment="1">
      <alignment horizontal="center"/>
      <protection/>
    </xf>
    <xf numFmtId="0" fontId="54" fillId="0" borderId="48" xfId="55" applyFont="1" applyBorder="1" applyAlignment="1">
      <alignment horizontal="center" vertical="center"/>
      <protection/>
    </xf>
    <xf numFmtId="0" fontId="54" fillId="0" borderId="41" xfId="55" applyFont="1" applyBorder="1" applyAlignment="1">
      <alignment horizontal="center" vertical="center"/>
      <protection/>
    </xf>
    <xf numFmtId="0" fontId="54" fillId="0" borderId="59" xfId="55" applyFont="1" applyBorder="1" applyAlignment="1">
      <alignment horizontal="center" vertical="center"/>
      <protection/>
    </xf>
    <xf numFmtId="0" fontId="54" fillId="0" borderId="48" xfId="55" applyFont="1" applyBorder="1" applyAlignment="1">
      <alignment vertical="center"/>
      <protection/>
    </xf>
    <xf numFmtId="0" fontId="54" fillId="0" borderId="41" xfId="55" applyFont="1" applyBorder="1" applyAlignment="1">
      <alignment vertical="center"/>
      <protection/>
    </xf>
    <xf numFmtId="0" fontId="54" fillId="0" borderId="59" xfId="55" applyFont="1" applyBorder="1" applyAlignment="1">
      <alignment vertical="center"/>
      <protection/>
    </xf>
    <xf numFmtId="0" fontId="56" fillId="0" borderId="72" xfId="55" applyFont="1" applyBorder="1" applyAlignment="1">
      <alignment vertical="center"/>
      <protection/>
    </xf>
    <xf numFmtId="0" fontId="56" fillId="0" borderId="73" xfId="55" applyFont="1" applyBorder="1" applyAlignment="1">
      <alignment vertical="center"/>
      <protection/>
    </xf>
    <xf numFmtId="0" fontId="54" fillId="0" borderId="45" xfId="55" applyFont="1" applyBorder="1" applyAlignment="1">
      <alignment horizontal="center" vertical="center"/>
      <protection/>
    </xf>
    <xf numFmtId="0" fontId="54" fillId="0" borderId="74" xfId="55" applyFont="1" applyBorder="1" applyAlignment="1">
      <alignment vertical="center"/>
      <protection/>
    </xf>
    <xf numFmtId="0" fontId="54" fillId="0" borderId="75" xfId="55" applyFont="1" applyBorder="1" applyAlignment="1">
      <alignment vertical="center"/>
      <protection/>
    </xf>
    <xf numFmtId="0" fontId="57" fillId="26" borderId="32" xfId="55" applyFont="1" applyFill="1" applyBorder="1" applyAlignment="1">
      <alignment horizontal="left"/>
      <protection/>
    </xf>
    <xf numFmtId="0" fontId="57" fillId="26" borderId="47" xfId="55" applyFont="1" applyFill="1" applyBorder="1" applyAlignment="1">
      <alignment horizontal="left"/>
      <protection/>
    </xf>
    <xf numFmtId="0" fontId="57" fillId="26" borderId="33" xfId="55" applyFont="1" applyFill="1" applyBorder="1" applyAlignment="1">
      <alignment horizontal="left"/>
      <protection/>
    </xf>
    <xf numFmtId="0" fontId="54" fillId="0" borderId="34" xfId="55" applyFont="1" applyBorder="1" applyAlignment="1">
      <alignment horizontal="center" vertical="center"/>
      <protection/>
    </xf>
    <xf numFmtId="0" fontId="54" fillId="0" borderId="34" xfId="55" applyFont="1" applyBorder="1" applyAlignment="1">
      <alignment horizontal="center"/>
      <protection/>
    </xf>
    <xf numFmtId="0" fontId="54" fillId="0" borderId="41" xfId="55" applyFont="1" applyBorder="1" applyAlignment="1">
      <alignment horizontal="center"/>
      <protection/>
    </xf>
    <xf numFmtId="0" fontId="54" fillId="0" borderId="59" xfId="55" applyFont="1" applyBorder="1" applyAlignment="1">
      <alignment horizontal="center"/>
      <protection/>
    </xf>
    <xf numFmtId="0" fontId="50" fillId="0" borderId="59" xfId="0" applyFont="1" applyBorder="1" applyAlignment="1">
      <alignment/>
    </xf>
    <xf numFmtId="0" fontId="56" fillId="0" borderId="72" xfId="55" applyFont="1" applyBorder="1" applyAlignment="1">
      <alignment horizontal="left" vertical="center"/>
      <protection/>
    </xf>
    <xf numFmtId="0" fontId="49" fillId="0" borderId="73" xfId="0" applyFont="1" applyBorder="1" applyAlignment="1">
      <alignment horizontal="left" vertical="center"/>
    </xf>
    <xf numFmtId="0" fontId="55" fillId="0" borderId="35" xfId="55" applyFont="1" applyBorder="1" applyAlignment="1">
      <alignment horizontal="center" vertical="center" wrapText="1"/>
      <protection/>
    </xf>
    <xf numFmtId="0" fontId="55" fillId="0" borderId="12" xfId="55" applyFont="1" applyBorder="1" applyAlignment="1">
      <alignment horizontal="center" vertical="center" wrapText="1"/>
      <protection/>
    </xf>
    <xf numFmtId="0" fontId="55" fillId="0" borderId="36" xfId="55" applyFont="1" applyBorder="1" applyAlignment="1">
      <alignment horizontal="center" vertical="center" wrapText="1"/>
      <protection/>
    </xf>
    <xf numFmtId="0" fontId="55" fillId="0" borderId="19" xfId="55" applyFont="1" applyBorder="1" applyAlignment="1">
      <alignment horizontal="center" vertical="center" wrapText="1"/>
      <protection/>
    </xf>
    <xf numFmtId="0" fontId="55" fillId="0" borderId="18" xfId="55" applyFont="1" applyBorder="1" applyAlignment="1">
      <alignment horizontal="center" vertical="center" wrapText="1"/>
      <protection/>
    </xf>
    <xf numFmtId="0" fontId="55" fillId="0" borderId="13" xfId="55" applyFont="1" applyBorder="1" applyAlignment="1">
      <alignment horizontal="center" vertical="center" wrapText="1"/>
      <protection/>
    </xf>
    <xf numFmtId="0" fontId="54" fillId="0" borderId="34" xfId="55" applyFont="1" applyFill="1" applyBorder="1" applyAlignment="1">
      <alignment horizontal="center" vertical="center"/>
      <protection/>
    </xf>
    <xf numFmtId="0" fontId="54" fillId="0" borderId="41" xfId="55" applyFont="1" applyFill="1" applyBorder="1" applyAlignment="1">
      <alignment horizontal="center" vertical="center"/>
      <protection/>
    </xf>
    <xf numFmtId="0" fontId="54" fillId="0" borderId="45" xfId="55" applyFont="1" applyFill="1" applyBorder="1" applyAlignment="1">
      <alignment horizontal="center" vertical="center"/>
      <protection/>
    </xf>
    <xf numFmtId="0" fontId="54" fillId="0" borderId="32" xfId="55" applyFont="1" applyFill="1" applyBorder="1" applyAlignment="1">
      <alignment horizontal="center"/>
      <protection/>
    </xf>
    <xf numFmtId="0" fontId="54" fillId="0" borderId="33" xfId="55" applyFont="1" applyFill="1" applyBorder="1" applyAlignment="1">
      <alignment horizontal="center"/>
      <protection/>
    </xf>
    <xf numFmtId="0" fontId="54" fillId="0" borderId="35" xfId="55" applyFont="1" applyFill="1" applyBorder="1" applyAlignment="1">
      <alignment horizontal="center"/>
      <protection/>
    </xf>
    <xf numFmtId="0" fontId="54" fillId="0" borderId="12" xfId="55" applyFont="1" applyFill="1" applyBorder="1" applyAlignment="1">
      <alignment horizontal="center"/>
      <protection/>
    </xf>
    <xf numFmtId="0" fontId="54" fillId="0" borderId="36" xfId="55" applyFont="1" applyFill="1" applyBorder="1" applyAlignment="1">
      <alignment horizontal="center"/>
      <protection/>
    </xf>
    <xf numFmtId="0" fontId="56" fillId="0" borderId="35" xfId="55" applyFont="1" applyFill="1" applyBorder="1" applyAlignment="1">
      <alignment horizontal="center"/>
      <protection/>
    </xf>
    <xf numFmtId="0" fontId="56" fillId="0" borderId="12" xfId="55" applyFont="1" applyFill="1" applyBorder="1" applyAlignment="1">
      <alignment horizontal="center"/>
      <protection/>
    </xf>
    <xf numFmtId="0" fontId="56" fillId="0" borderId="36" xfId="55" applyFont="1" applyFill="1" applyBorder="1" applyAlignment="1">
      <alignment horizontal="center"/>
      <protection/>
    </xf>
    <xf numFmtId="0" fontId="52" fillId="26" borderId="0" xfId="55" applyFont="1" applyFill="1" applyAlignment="1">
      <alignment horizontal="justify" vertical="center" wrapText="1"/>
      <protection/>
    </xf>
    <xf numFmtId="0" fontId="51" fillId="26" borderId="0" xfId="0" applyFont="1" applyFill="1" applyAlignment="1">
      <alignment wrapText="1"/>
    </xf>
    <xf numFmtId="0" fontId="54" fillId="0" borderId="47" xfId="55" applyFont="1" applyBorder="1" applyAlignment="1">
      <alignment horizontal="center"/>
      <protection/>
    </xf>
    <xf numFmtId="0" fontId="61" fillId="26" borderId="0" xfId="55" applyFont="1" applyFill="1" applyBorder="1" applyAlignment="1">
      <alignment horizontal="center" vertical="center"/>
      <protection/>
    </xf>
    <xf numFmtId="0" fontId="21" fillId="25" borderId="32" xfId="0" applyFont="1" applyFill="1" applyBorder="1" applyAlignment="1">
      <alignment horizontal="center"/>
    </xf>
    <xf numFmtId="0" fontId="21" fillId="25" borderId="47" xfId="0" applyFont="1" applyFill="1" applyBorder="1" applyAlignment="1">
      <alignment horizontal="center"/>
    </xf>
    <xf numFmtId="0" fontId="21" fillId="25" borderId="33" xfId="0" applyFont="1" applyFill="1" applyBorder="1" applyAlignment="1">
      <alignment horizontal="center"/>
    </xf>
    <xf numFmtId="0" fontId="48" fillId="25" borderId="11" xfId="0" applyFont="1" applyFill="1" applyBorder="1" applyAlignment="1">
      <alignment/>
    </xf>
    <xf numFmtId="0" fontId="41" fillId="25" borderId="12" xfId="0" applyFont="1" applyFill="1" applyBorder="1" applyAlignment="1">
      <alignment/>
    </xf>
    <xf numFmtId="0" fontId="47" fillId="25" borderId="34" xfId="0" applyFont="1" applyFill="1" applyBorder="1" applyAlignment="1">
      <alignment vertical="top" wrapText="1"/>
    </xf>
    <xf numFmtId="0" fontId="36" fillId="25" borderId="45" xfId="0" applyFont="1" applyFill="1" applyBorder="1" applyAlignment="1">
      <alignment vertical="top" wrapText="1"/>
    </xf>
  </cellXfs>
  <cellStyles count="56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Hyperlink" xfId="46"/>
    <cellStyle name="Followed Hyperlink" xfId="47"/>
    <cellStyle name="Comma" xfId="48"/>
    <cellStyle name="Comma [0]" xfId="49"/>
    <cellStyle name="Milliers 2" xfId="50"/>
    <cellStyle name="Currency" xfId="51"/>
    <cellStyle name="Currency [0]" xfId="52"/>
    <cellStyle name="Neutre" xfId="53"/>
    <cellStyle name="Normal 2" xfId="54"/>
    <cellStyle name="Normal_Annexes Trim" xfId="55"/>
    <cellStyle name="Normal_Publi trimestrielle eurostat" xfId="56"/>
    <cellStyle name="Note" xfId="57"/>
    <cellStyle name="Percent" xfId="58"/>
    <cellStyle name="Pourcentage 2" xfId="59"/>
    <cellStyle name="Satisfaisant" xfId="60"/>
    <cellStyle name="Sortie" xfId="61"/>
    <cellStyle name="Texte explicatif" xfId="62"/>
    <cellStyle name="Titre" xfId="63"/>
    <cellStyle name="Titre 1" xfId="64"/>
    <cellStyle name="Titre 2" xfId="65"/>
    <cellStyle name="Titre 3" xfId="66"/>
    <cellStyle name="Titre 4" xfId="67"/>
    <cellStyle name="Total" xfId="68"/>
    <cellStyle name="Vérification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externalLink" Target="externalLinks/externalLink3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41.200.114\dg_stat\DG_STAT_prive\1_ETUDES%20et%20METHODES\@commun\_trimestriel\Fichiers%20Internet\Supplement%20trimestriel%20T4-20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G_STAT_prive\1_ETUDES%20et%20METHODES\@commun\_trimestriel\2022%20T3\D&#233;finitif\Publi%20trimestrielle%20eurosta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G_STAT_prive\1_ETUDES%20et%20METHODES\@commun\_trimestriel\2022%20T3\D&#233;finitif\Publi%20trimestriell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g1"/>
      <sheetName val="Fig2"/>
      <sheetName val="Fig3"/>
      <sheetName val="Fig4"/>
      <sheetName val="Fig5"/>
      <sheetName val="Fig6"/>
      <sheetName val="Fig7"/>
      <sheetName val="Fig8"/>
      <sheetName val="Fig9"/>
      <sheetName val="Fig10"/>
      <sheetName val="Fig11"/>
      <sheetName val="Fig12"/>
      <sheetName val="Fig13"/>
      <sheetName val="Fig14"/>
      <sheetName val="Tableaux annexes"/>
      <sheetName val="Graphiques annexe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aram"/>
      <sheetName val="EUROSTAT"/>
      <sheetName val="Fig12"/>
      <sheetName val="Fig13"/>
      <sheetName val="Fig14"/>
    </sheetNames>
    <sheetDataSet>
      <sheetData sheetId="0">
        <row r="1">
          <cell r="B1">
            <v>38</v>
          </cell>
        </row>
      </sheetData>
      <sheetData sheetId="2">
        <row r="1">
          <cell r="B1" t="str">
            <v>2009</v>
          </cell>
        </row>
        <row r="3">
          <cell r="B3">
            <v>0.045209677472474986</v>
          </cell>
        </row>
        <row r="4">
          <cell r="B4">
            <v>-0.047269007289761585</v>
          </cell>
        </row>
        <row r="5">
          <cell r="B5">
            <v>-0.02897949747872448</v>
          </cell>
        </row>
        <row r="6">
          <cell r="B6">
            <v>-0.006497189825885403</v>
          </cell>
        </row>
        <row r="7">
          <cell r="B7">
            <v>-0.08215440742758331</v>
          </cell>
        </row>
      </sheetData>
      <sheetData sheetId="3">
        <row r="3">
          <cell r="B3">
            <v>100</v>
          </cell>
        </row>
        <row r="4">
          <cell r="A4" t="str">
            <v>Espagne</v>
          </cell>
          <cell r="B4">
            <v>100</v>
          </cell>
        </row>
        <row r="5">
          <cell r="A5" t="str">
            <v>France</v>
          </cell>
          <cell r="B5">
            <v>100</v>
          </cell>
        </row>
        <row r="6">
          <cell r="A6" t="str">
            <v>Italie</v>
          </cell>
          <cell r="B6">
            <v>100</v>
          </cell>
        </row>
        <row r="7">
          <cell r="A7" t="str">
            <v>Royaume-Uni</v>
          </cell>
          <cell r="B7">
            <v>100</v>
          </cell>
        </row>
      </sheetData>
      <sheetData sheetId="4">
        <row r="1">
          <cell r="B1" t="str">
            <v>2009</v>
          </cell>
        </row>
        <row r="3">
          <cell r="B3">
            <v>100</v>
          </cell>
        </row>
        <row r="4">
          <cell r="B4">
            <v>99.99999999999999</v>
          </cell>
        </row>
        <row r="5">
          <cell r="B5">
            <v>100</v>
          </cell>
        </row>
        <row r="6">
          <cell r="B6">
            <v>100</v>
          </cell>
        </row>
        <row r="7">
          <cell r="B7">
            <v>100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aram"/>
      <sheetName val="EUROSTAT"/>
      <sheetName val="COMPL"/>
      <sheetName val="G-Annexes"/>
      <sheetName val="T-Annexes-Fig1"/>
      <sheetName val="4PAGES"/>
      <sheetName val="Fig1-T1"/>
      <sheetName val="Fig1-T2"/>
      <sheetName val="Fig1-T3"/>
      <sheetName val="Fig1-T4"/>
      <sheetName val="Fig2"/>
      <sheetName val="Fig3"/>
      <sheetName val="Fig3b"/>
      <sheetName val="Fig4"/>
      <sheetName val="Fig5"/>
      <sheetName val="Fig6"/>
      <sheetName val="Fig7"/>
      <sheetName val="Fig8"/>
      <sheetName val="Fig9"/>
      <sheetName val="Fig10"/>
      <sheetName val="Fig11"/>
      <sheetName val="Fig12"/>
      <sheetName val="T1"/>
      <sheetName val="T2"/>
      <sheetName val="T3"/>
      <sheetName val="T4"/>
      <sheetName val="graphsP1"/>
      <sheetName val="graphsP2"/>
      <sheetName val="graphsP3"/>
      <sheetName val="graphsP4"/>
    </sheetNames>
    <sheetDataSet>
      <sheetData sheetId="0">
        <row r="1">
          <cell r="B1">
            <v>55</v>
          </cell>
        </row>
      </sheetData>
      <sheetData sheetId="1">
        <row r="12">
          <cell r="B12">
            <v>86.48455061241755</v>
          </cell>
          <cell r="C12">
            <v>80.35768144423177</v>
          </cell>
          <cell r="D12">
            <v>84.03257880556605</v>
          </cell>
          <cell r="E12">
            <v>84.18165067887264</v>
          </cell>
          <cell r="F12">
            <v>91.50053840643078</v>
          </cell>
          <cell r="G12">
            <v>100.49654793903835</v>
          </cell>
          <cell r="H12">
            <v>102.93612659727768</v>
          </cell>
          <cell r="I12">
            <v>105.06678705725321</v>
          </cell>
          <cell r="J12">
            <v>111.32421425224736</v>
          </cell>
          <cell r="K12">
            <v>113.96253854680215</v>
          </cell>
          <cell r="L12">
            <v>115.0151468303574</v>
          </cell>
          <cell r="M12">
            <v>113.58715260455297</v>
          </cell>
          <cell r="N12">
            <v>114.22360401613889</v>
          </cell>
          <cell r="O12">
            <v>114.10083596845817</v>
          </cell>
          <cell r="P12">
            <v>114.1643192399206</v>
          </cell>
          <cell r="Q12">
            <v>112.8637468155615</v>
          </cell>
          <cell r="R12">
            <v>112.1662401779555</v>
          </cell>
          <cell r="S12">
            <v>112.87042394052808</v>
          </cell>
          <cell r="T12">
            <v>112.57470823935722</v>
          </cell>
          <cell r="U12">
            <v>112.95980636337598</v>
          </cell>
          <cell r="V12">
            <v>115.25795137459619</v>
          </cell>
          <cell r="W12">
            <v>114.23048347822566</v>
          </cell>
          <cell r="X12">
            <v>115.0654781890069</v>
          </cell>
          <cell r="Y12">
            <v>115.29857055147615</v>
          </cell>
          <cell r="Z12">
            <v>117.94154859979551</v>
          </cell>
          <cell r="AA12">
            <v>119.9075572282091</v>
          </cell>
          <cell r="AB12">
            <v>121.00847349921183</v>
          </cell>
          <cell r="AC12">
            <v>118.56317881732689</v>
          </cell>
          <cell r="AD12">
            <v>119.85818697088052</v>
          </cell>
          <cell r="AE12">
            <v>117.48669475358817</v>
          </cell>
          <cell r="AF12">
            <v>120.18961517376648</v>
          </cell>
          <cell r="AG12">
            <v>123.14307953303121</v>
          </cell>
          <cell r="AH12">
            <v>128.00276190169075</v>
          </cell>
          <cell r="AI12">
            <v>129.65954882616018</v>
          </cell>
          <cell r="AJ12">
            <v>130.19523635188702</v>
          </cell>
          <cell r="AK12">
            <v>132.49520239718902</v>
          </cell>
          <cell r="AL12">
            <v>133.7035090947374</v>
          </cell>
          <cell r="AM12">
            <v>136.98051050920031</v>
          </cell>
          <cell r="AN12">
            <v>140.865282048461</v>
          </cell>
          <cell r="AO12">
            <v>139.37790187787817</v>
          </cell>
          <cell r="AP12">
            <v>140.93670705189123</v>
          </cell>
          <cell r="AQ12">
            <v>139.06559453285098</v>
          </cell>
          <cell r="AR12">
            <v>139.03296767221892</v>
          </cell>
          <cell r="AS12">
            <v>138.9490483516164</v>
          </cell>
          <cell r="AT12">
            <v>137.27572036757064</v>
          </cell>
          <cell r="AU12">
            <v>114.29133636712552</v>
          </cell>
          <cell r="AV12">
            <v>129.3760745207614</v>
          </cell>
          <cell r="AW12">
            <v>135.49216923729654</v>
          </cell>
          <cell r="AX12">
            <v>140.47816055324026</v>
          </cell>
          <cell r="AY12">
            <v>148.45798248392845</v>
          </cell>
          <cell r="AZ12">
            <v>150.19545133507722</v>
          </cell>
          <cell r="BA12">
            <v>164.9003521298195</v>
          </cell>
          <cell r="BB12">
            <v>174.0698657429977</v>
          </cell>
          <cell r="BC12">
            <v>190.92409259705386</v>
          </cell>
          <cell r="BD12">
            <v>196.35254461059273</v>
          </cell>
          <cell r="BE12">
            <v>198.699554036341</v>
          </cell>
          <cell r="BF12">
            <v>198.699554036341</v>
          </cell>
          <cell r="BG12">
            <v>198.699554036341</v>
          </cell>
          <cell r="BH12">
            <v>198.699554036341</v>
          </cell>
          <cell r="BI12">
            <v>198.699554036341</v>
          </cell>
          <cell r="BJ12">
            <v>198.699554036341</v>
          </cell>
          <cell r="BK12">
            <v>198.699554036341</v>
          </cell>
          <cell r="BL12">
            <v>198.699554036341</v>
          </cell>
          <cell r="BM12">
            <v>198.699554036341</v>
          </cell>
          <cell r="BN12">
            <v>198.699554036341</v>
          </cell>
          <cell r="BO12">
            <v>198.699554036341</v>
          </cell>
          <cell r="BP12">
            <v>198.699554036341</v>
          </cell>
          <cell r="BQ12">
            <v>198.699554036341</v>
          </cell>
        </row>
        <row r="13">
          <cell r="B13">
            <v>83.17835996398206</v>
          </cell>
          <cell r="C13">
            <v>81.27599460950408</v>
          </cell>
          <cell r="D13">
            <v>87.05398829620084</v>
          </cell>
          <cell r="E13">
            <v>89.9446925364397</v>
          </cell>
          <cell r="F13">
            <v>93.66242730859369</v>
          </cell>
          <cell r="G13">
            <v>100.47185132638315</v>
          </cell>
          <cell r="H13">
            <v>99.65018689898105</v>
          </cell>
          <cell r="I13">
            <v>106.21553446604212</v>
          </cell>
          <cell r="J13">
            <v>111.41772887756947</v>
          </cell>
          <cell r="K13">
            <v>107.93642792244351</v>
          </cell>
          <cell r="L13">
            <v>110.03701392544775</v>
          </cell>
          <cell r="M13">
            <v>110.42548737034456</v>
          </cell>
          <cell r="N13">
            <v>109.86757511021858</v>
          </cell>
          <cell r="O13">
            <v>106.79230939657748</v>
          </cell>
          <cell r="P13">
            <v>107.98016980468599</v>
          </cell>
          <cell r="Q13">
            <v>104.20926181508486</v>
          </cell>
          <cell r="R13">
            <v>102.60772353179112</v>
          </cell>
          <cell r="S13">
            <v>104.08860576815582</v>
          </cell>
          <cell r="T13">
            <v>105.12930482522557</v>
          </cell>
          <cell r="U13">
            <v>104.60521528445436</v>
          </cell>
          <cell r="V13">
            <v>108.39905117515654</v>
          </cell>
          <cell r="W13">
            <v>109.17339631730752</v>
          </cell>
          <cell r="X13">
            <v>111.8496189862534</v>
          </cell>
          <cell r="Y13">
            <v>108.51629242830457</v>
          </cell>
          <cell r="Z13">
            <v>112.15516172503999</v>
          </cell>
          <cell r="AA13">
            <v>115.16359504610988</v>
          </cell>
          <cell r="AB13">
            <v>115.20262126074999</v>
          </cell>
          <cell r="AC13">
            <v>113.35928305591521</v>
          </cell>
          <cell r="AD13">
            <v>113.00430711191783</v>
          </cell>
          <cell r="AE13">
            <v>111.79904751644894</v>
          </cell>
          <cell r="AF13">
            <v>113.18626683767737</v>
          </cell>
          <cell r="AG13">
            <v>120.05943367271236</v>
          </cell>
          <cell r="AH13">
            <v>126.72543635169937</v>
          </cell>
          <cell r="AI13">
            <v>123.92498023281576</v>
          </cell>
          <cell r="AJ13">
            <v>126.4397319386882</v>
          </cell>
          <cell r="AK13">
            <v>132.06227120373512</v>
          </cell>
          <cell r="AL13">
            <v>131.06027314285018</v>
          </cell>
          <cell r="AM13">
            <v>134.98500946182443</v>
          </cell>
          <cell r="AN13">
            <v>135.73561365673598</v>
          </cell>
          <cell r="AO13">
            <v>136.68021066025443</v>
          </cell>
          <cell r="AP13">
            <v>134.88825697136247</v>
          </cell>
          <cell r="AQ13">
            <v>135.27526693321028</v>
          </cell>
          <cell r="AR13">
            <v>136.39385581033258</v>
          </cell>
          <cell r="AS13">
            <v>133.89406415340554</v>
          </cell>
          <cell r="AT13">
            <v>129.8550135473813</v>
          </cell>
          <cell r="AU13">
            <v>91.90315807446284</v>
          </cell>
          <cell r="AV13">
            <v>116.86578844132958</v>
          </cell>
          <cell r="AW13">
            <v>123.70188037245646</v>
          </cell>
          <cell r="AX13">
            <v>129.25368462346816</v>
          </cell>
          <cell r="AY13">
            <v>136.90656270516712</v>
          </cell>
          <cell r="AZ13">
            <v>144.95506903778022</v>
          </cell>
          <cell r="BA13">
            <v>163.4211355408891</v>
          </cell>
          <cell r="BB13">
            <v>176.14986066421804</v>
          </cell>
          <cell r="BC13">
            <v>192.497616758507</v>
          </cell>
          <cell r="BD13">
            <v>200.44937060065817</v>
          </cell>
          <cell r="BE13">
            <v>203.5402468001553</v>
          </cell>
          <cell r="BF13">
            <v>203.5402468001553</v>
          </cell>
          <cell r="BG13">
            <v>203.5402468001553</v>
          </cell>
          <cell r="BH13">
            <v>203.5402468001553</v>
          </cell>
          <cell r="BI13">
            <v>203.5402468001553</v>
          </cell>
          <cell r="BJ13">
            <v>203.5402468001553</v>
          </cell>
          <cell r="BK13">
            <v>203.5402468001553</v>
          </cell>
          <cell r="BL13">
            <v>203.5402468001553</v>
          </cell>
          <cell r="BM13">
            <v>203.5402468001553</v>
          </cell>
          <cell r="BN13">
            <v>203.5402468001553</v>
          </cell>
          <cell r="BO13">
            <v>203.5402468001553</v>
          </cell>
          <cell r="BP13">
            <v>203.5402468001553</v>
          </cell>
          <cell r="BQ13">
            <v>203.5402468001553</v>
          </cell>
        </row>
        <row r="14">
          <cell r="B14">
            <v>88.29940777782647</v>
          </cell>
          <cell r="C14">
            <v>85.94029093505928</v>
          </cell>
          <cell r="D14">
            <v>87.15583943365142</v>
          </cell>
          <cell r="E14">
            <v>91.42317198218295</v>
          </cell>
          <cell r="F14">
            <v>93.65883195404089</v>
          </cell>
          <cell r="G14">
            <v>99.24693489962151</v>
          </cell>
          <cell r="H14">
            <v>103.08884292338017</v>
          </cell>
          <cell r="I14">
            <v>104.00539022295743</v>
          </cell>
          <cell r="J14">
            <v>113.15315173830982</v>
          </cell>
          <cell r="K14">
            <v>111.89965006738869</v>
          </cell>
          <cell r="L14">
            <v>113.4509314559164</v>
          </cell>
          <cell r="M14">
            <v>111.96098588381923</v>
          </cell>
          <cell r="N14">
            <v>114.52731832263557</v>
          </cell>
          <cell r="O14">
            <v>115.87670628410741</v>
          </cell>
          <cell r="P14">
            <v>115.27818039404553</v>
          </cell>
          <cell r="Q14">
            <v>112.07292593002177</v>
          </cell>
          <cell r="R14">
            <v>112.6852371102629</v>
          </cell>
          <cell r="S14">
            <v>112.74020377363594</v>
          </cell>
          <cell r="T14">
            <v>112.51841764935936</v>
          </cell>
          <cell r="U14">
            <v>111.82749541562761</v>
          </cell>
          <cell r="V14">
            <v>111.48783633545109</v>
          </cell>
          <cell r="W14">
            <v>110.65243030085306</v>
          </cell>
          <cell r="X14">
            <v>112.83626456153073</v>
          </cell>
          <cell r="Y14">
            <v>110.34409349393195</v>
          </cell>
          <cell r="Z14">
            <v>111.14494905440979</v>
          </cell>
          <cell r="AA14">
            <v>113.43199849408792</v>
          </cell>
          <cell r="AB14">
            <v>111.4676818922143</v>
          </cell>
          <cell r="AC14">
            <v>112.86723784009804</v>
          </cell>
          <cell r="AD14">
            <v>110.39618095112831</v>
          </cell>
          <cell r="AE14">
            <v>108.8259666007721</v>
          </cell>
          <cell r="AF14">
            <v>112.225785603402</v>
          </cell>
          <cell r="AG14">
            <v>115.27198573833206</v>
          </cell>
          <cell r="AH14">
            <v>119.28106221768239</v>
          </cell>
          <cell r="AI14">
            <v>117.81598251711111</v>
          </cell>
          <cell r="AJ14">
            <v>120.1582603661783</v>
          </cell>
          <cell r="AK14">
            <v>122.31740325267411</v>
          </cell>
          <cell r="AL14">
            <v>122.69047857423455</v>
          </cell>
          <cell r="AM14">
            <v>126.05260615055148</v>
          </cell>
          <cell r="AN14">
            <v>125.4915099407865</v>
          </cell>
          <cell r="AO14">
            <v>126.4542117878627</v>
          </cell>
          <cell r="AP14">
            <v>128.76412037961023</v>
          </cell>
          <cell r="AQ14">
            <v>129.3035789187141</v>
          </cell>
          <cell r="AR14">
            <v>127.33332940714308</v>
          </cell>
          <cell r="AS14">
            <v>126.15896228174472</v>
          </cell>
          <cell r="AT14">
            <v>117.43322259295637</v>
          </cell>
          <cell r="AU14">
            <v>93.85391998467914</v>
          </cell>
          <cell r="AV14">
            <v>115.15507251782437</v>
          </cell>
          <cell r="AW14">
            <v>116.40002381888745</v>
          </cell>
          <cell r="AX14">
            <v>121.46070854210305</v>
          </cell>
          <cell r="AY14">
            <v>126.63446754425743</v>
          </cell>
          <cell r="AZ14">
            <v>131.80220638804238</v>
          </cell>
          <cell r="BA14">
            <v>144.8266008986177</v>
          </cell>
          <cell r="BB14">
            <v>155.60861728958946</v>
          </cell>
          <cell r="BC14">
            <v>166.02602148018678</v>
          </cell>
          <cell r="BD14">
            <v>178.3576615349179</v>
          </cell>
          <cell r="BE14">
            <v>182.4584363685619</v>
          </cell>
          <cell r="BF14">
            <v>182.4584363685619</v>
          </cell>
          <cell r="BG14">
            <v>182.4584363685619</v>
          </cell>
          <cell r="BH14">
            <v>182.4584363685619</v>
          </cell>
          <cell r="BI14">
            <v>182.4584363685619</v>
          </cell>
          <cell r="BJ14">
            <v>182.4584363685619</v>
          </cell>
          <cell r="BK14">
            <v>182.4584363685619</v>
          </cell>
          <cell r="BL14">
            <v>182.4584363685619</v>
          </cell>
          <cell r="BM14">
            <v>182.4584363685619</v>
          </cell>
          <cell r="BN14">
            <v>182.4584363685619</v>
          </cell>
          <cell r="BO14">
            <v>182.4584363685619</v>
          </cell>
          <cell r="BP14">
            <v>182.4584363685619</v>
          </cell>
          <cell r="BQ14">
            <v>182.4584363685619</v>
          </cell>
        </row>
        <row r="15">
          <cell r="B15">
            <v>81.82852150647719</v>
          </cell>
          <cell r="C15">
            <v>78.12430211447369</v>
          </cell>
          <cell r="D15">
            <v>80.28797248044556</v>
          </cell>
          <cell r="E15">
            <v>83.81255033648662</v>
          </cell>
          <cell r="F15">
            <v>91.46713624636554</v>
          </cell>
          <cell r="G15">
            <v>98.93640198206315</v>
          </cell>
          <cell r="H15">
            <v>102.01902889826228</v>
          </cell>
          <cell r="I15">
            <v>107.57743287330904</v>
          </cell>
          <cell r="J15">
            <v>110.5899504484213</v>
          </cell>
          <cell r="K15">
            <v>111.58382134130527</v>
          </cell>
          <cell r="L15">
            <v>110.46512961218721</v>
          </cell>
          <cell r="M15">
            <v>106.00488690500566</v>
          </cell>
          <cell r="N15">
            <v>106.04551100918685</v>
          </cell>
          <cell r="O15">
            <v>103.96734783024148</v>
          </cell>
          <cell r="P15">
            <v>105.50058014933728</v>
          </cell>
          <cell r="Q15">
            <v>101.3994021049183</v>
          </cell>
          <cell r="R15">
            <v>100.2007726224115</v>
          </cell>
          <cell r="S15">
            <v>97.31220224688425</v>
          </cell>
          <cell r="T15">
            <v>100.07496894494724</v>
          </cell>
          <cell r="U15">
            <v>98.28073767694555</v>
          </cell>
          <cell r="V15">
            <v>97.29560315055214</v>
          </cell>
          <cell r="W15">
            <v>97.4593008176693</v>
          </cell>
          <cell r="X15">
            <v>98.49008285897594</v>
          </cell>
          <cell r="Y15">
            <v>96.65577350969873</v>
          </cell>
          <cell r="Z15">
            <v>99.63236277761852</v>
          </cell>
          <cell r="AA15">
            <v>104.0706553639925</v>
          </cell>
          <cell r="AB15">
            <v>99.98192664182262</v>
          </cell>
          <cell r="AC15">
            <v>99.37999099062206</v>
          </cell>
          <cell r="AD15">
            <v>99.23223719235023</v>
          </cell>
          <cell r="AE15">
            <v>99.62635652565625</v>
          </cell>
          <cell r="AF15">
            <v>100.50916635952878</v>
          </cell>
          <cell r="AG15">
            <v>103.39205809683716</v>
          </cell>
          <cell r="AH15">
            <v>108.05465689285666</v>
          </cell>
          <cell r="AI15">
            <v>109.62130581377889</v>
          </cell>
          <cell r="AJ15">
            <v>109.57707795842036</v>
          </cell>
          <cell r="AK15">
            <v>112.64594509739682</v>
          </cell>
          <cell r="AL15">
            <v>113.0340581787406</v>
          </cell>
          <cell r="AM15">
            <v>115.94425106133203</v>
          </cell>
          <cell r="AN15">
            <v>118.26135386379458</v>
          </cell>
          <cell r="AO15">
            <v>120.07480513807555</v>
          </cell>
          <cell r="AP15">
            <v>116.24216115866061</v>
          </cell>
          <cell r="AQ15">
            <v>117.22270909264644</v>
          </cell>
          <cell r="AR15">
            <v>116.7881840643215</v>
          </cell>
          <cell r="AS15">
            <v>114.8625796852178</v>
          </cell>
          <cell r="AT15">
            <v>109.26409762889553</v>
          </cell>
          <cell r="AU15">
            <v>84.17893170618507</v>
          </cell>
          <cell r="AV15">
            <v>104.08714525574348</v>
          </cell>
          <cell r="AW15">
            <v>109.90228920103198</v>
          </cell>
          <cell r="AX15">
            <v>114.673546555278</v>
          </cell>
          <cell r="AY15">
            <v>123.16955376278035</v>
          </cell>
          <cell r="AZ15">
            <v>130.83877308653098</v>
          </cell>
          <cell r="BA15">
            <v>146.26533983100592</v>
          </cell>
          <cell r="BB15">
            <v>162.38120589158714</v>
          </cell>
          <cell r="BC15">
            <v>179.4466057851127</v>
          </cell>
          <cell r="BD15">
            <v>199.3739301363692</v>
          </cell>
          <cell r="BE15">
            <v>203.33478029403332</v>
          </cell>
          <cell r="BF15">
            <v>203.33478029403332</v>
          </cell>
          <cell r="BG15">
            <v>203.33478029403332</v>
          </cell>
          <cell r="BH15">
            <v>203.33478029403332</v>
          </cell>
          <cell r="BI15">
            <v>203.33478029403332</v>
          </cell>
          <cell r="BJ15">
            <v>203.33478029403332</v>
          </cell>
          <cell r="BK15">
            <v>203.33478029403332</v>
          </cell>
          <cell r="BL15">
            <v>203.33478029403332</v>
          </cell>
          <cell r="BM15">
            <v>203.33478029403332</v>
          </cell>
          <cell r="BN15">
            <v>203.33478029403332</v>
          </cell>
          <cell r="BO15">
            <v>203.33478029403332</v>
          </cell>
          <cell r="BP15">
            <v>203.33478029403332</v>
          </cell>
          <cell r="BQ15">
            <v>203.33478029403332</v>
          </cell>
        </row>
      </sheetData>
      <sheetData sheetId="5">
        <row r="1">
          <cell r="C1" t="str">
            <v>T1-2009</v>
          </cell>
          <cell r="D1" t="str">
            <v>T2-2009</v>
          </cell>
          <cell r="E1" t="str">
            <v>T3-2009</v>
          </cell>
          <cell r="F1" t="str">
            <v>T4-2009</v>
          </cell>
          <cell r="G1" t="str">
            <v>T1-2010</v>
          </cell>
          <cell r="H1" t="str">
            <v>T2-2010</v>
          </cell>
          <cell r="I1" t="str">
            <v>T3-2010</v>
          </cell>
          <cell r="J1" t="str">
            <v>T4-2010</v>
          </cell>
          <cell r="K1" t="str">
            <v>T1-2011</v>
          </cell>
          <cell r="L1" t="str">
            <v>T2-2011</v>
          </cell>
          <cell r="M1" t="str">
            <v>T3-2011</v>
          </cell>
          <cell r="N1" t="str">
            <v>T4-2011</v>
          </cell>
          <cell r="O1" t="str">
            <v>T1-2012</v>
          </cell>
          <cell r="P1" t="str">
            <v>T2-2012</v>
          </cell>
          <cell r="Q1" t="str">
            <v>T3-2012</v>
          </cell>
          <cell r="R1" t="str">
            <v>T4-2012</v>
          </cell>
          <cell r="S1" t="str">
            <v>T1-2013</v>
          </cell>
          <cell r="T1" t="str">
            <v>T2-2013</v>
          </cell>
          <cell r="U1" t="str">
            <v>T3-2013</v>
          </cell>
          <cell r="V1" t="str">
            <v>T4-2013</v>
          </cell>
          <cell r="W1" t="str">
            <v>T1-2014</v>
          </cell>
          <cell r="X1" t="str">
            <v>T2-2014</v>
          </cell>
          <cell r="Y1" t="str">
            <v>T3-2014</v>
          </cell>
          <cell r="Z1" t="str">
            <v>T4-2014</v>
          </cell>
          <cell r="AA1" t="str">
            <v>T1-2015</v>
          </cell>
          <cell r="AB1" t="str">
            <v>T2-2015</v>
          </cell>
          <cell r="AC1" t="str">
            <v>T3-2015</v>
          </cell>
          <cell r="AD1" t="str">
            <v>T4-2015</v>
          </cell>
          <cell r="AE1" t="str">
            <v>T1-2016</v>
          </cell>
          <cell r="AF1" t="str">
            <v>T2-2016</v>
          </cell>
          <cell r="AG1" t="str">
            <v>T3-2016</v>
          </cell>
          <cell r="AH1" t="str">
            <v>T4-2016</v>
          </cell>
          <cell r="AI1" t="str">
            <v>T1-2017</v>
          </cell>
          <cell r="AJ1" t="str">
            <v>T2-2017</v>
          </cell>
          <cell r="AK1" t="str">
            <v>T3-2017</v>
          </cell>
          <cell r="AL1" t="str">
            <v>T4-2017</v>
          </cell>
          <cell r="AM1" t="str">
            <v>T1-2018</v>
          </cell>
          <cell r="AN1" t="str">
            <v>T2-2018</v>
          </cell>
          <cell r="AO1" t="str">
            <v>T3-2018</v>
          </cell>
          <cell r="AP1" t="str">
            <v>T4-2018</v>
          </cell>
          <cell r="AQ1" t="str">
            <v>T1-2019</v>
          </cell>
          <cell r="AR1" t="str">
            <v>T2-2019</v>
          </cell>
          <cell r="AS1" t="str">
            <v>T3-2019</v>
          </cell>
          <cell r="AT1" t="str">
            <v>T4-2019</v>
          </cell>
          <cell r="AU1" t="str">
            <v>T1-2020</v>
          </cell>
          <cell r="AV1" t="str">
            <v>T2-2020</v>
          </cell>
          <cell r="AW1" t="str">
            <v>T3-2020</v>
          </cell>
          <cell r="AX1" t="str">
            <v>T4-2020</v>
          </cell>
          <cell r="AY1" t="str">
            <v>T1-2021</v>
          </cell>
          <cell r="AZ1" t="str">
            <v>T2-2021</v>
          </cell>
          <cell r="BA1" t="str">
            <v>T3-2021</v>
          </cell>
          <cell r="BB1" t="str">
            <v>T4-2021</v>
          </cell>
          <cell r="BC1" t="str">
            <v>T1-2022</v>
          </cell>
          <cell r="BD1" t="str">
            <v>T2-2022</v>
          </cell>
          <cell r="BE1" t="str">
            <v>T3-2022</v>
          </cell>
          <cell r="BF1" t="str">
            <v>T4-2022</v>
          </cell>
          <cell r="BG1" t="str">
            <v>T1-2023</v>
          </cell>
          <cell r="BH1" t="str">
            <v>T2-2023</v>
          </cell>
          <cell r="BI1" t="str">
            <v>T3-2023</v>
          </cell>
          <cell r="BJ1" t="str">
            <v>T4-2023</v>
          </cell>
          <cell r="BK1" t="str">
            <v>T1-2024</v>
          </cell>
          <cell r="BL1" t="str">
            <v>T2-2024</v>
          </cell>
          <cell r="BM1" t="str">
            <v>T3-2024</v>
          </cell>
          <cell r="BN1" t="str">
            <v>T4-2024</v>
          </cell>
          <cell r="BO1" t="str">
            <v>T1-2025</v>
          </cell>
          <cell r="BP1" t="str">
            <v>T2-2025</v>
          </cell>
          <cell r="BQ1" t="str">
            <v>T3-2025</v>
          </cell>
          <cell r="BR1" t="str">
            <v>T4-2025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7"/>
  <dimension ref="A1:L20"/>
  <sheetViews>
    <sheetView tabSelected="1" zoomScalePageLayoutView="0" workbookViewId="0" topLeftCell="A1">
      <selection activeCell="D34" sqref="D34"/>
    </sheetView>
  </sheetViews>
  <sheetFormatPr defaultColWidth="45.7109375" defaultRowHeight="15"/>
  <cols>
    <col min="1" max="1" width="23.8515625" style="7" customWidth="1"/>
    <col min="2" max="2" width="9.8515625" style="7" bestFit="1" customWidth="1"/>
    <col min="3" max="3" width="9.28125" style="7" bestFit="1" customWidth="1"/>
    <col min="4" max="10" width="9.8515625" style="7" customWidth="1"/>
    <col min="11" max="11" width="12.8515625" style="7" customWidth="1"/>
    <col min="12" max="12" width="2.421875" style="7" customWidth="1"/>
    <col min="13" max="16384" width="45.7109375" style="7" customWidth="1"/>
  </cols>
  <sheetData>
    <row r="1" spans="1:11" ht="15">
      <c r="A1" s="11" t="s">
        <v>318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ht="12.7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ht="12" customHeight="1">
      <c r="A3" s="351"/>
      <c r="B3" s="354" t="s">
        <v>89</v>
      </c>
      <c r="C3" s="355"/>
      <c r="D3" s="356" t="s">
        <v>90</v>
      </c>
      <c r="E3" s="357"/>
      <c r="F3" s="357"/>
      <c r="G3" s="357"/>
      <c r="H3" s="357"/>
      <c r="I3" s="357"/>
      <c r="J3" s="358"/>
      <c r="K3" s="359"/>
    </row>
    <row r="4" spans="1:11" ht="12" customHeight="1">
      <c r="A4" s="352"/>
      <c r="B4" s="360">
        <v>2020</v>
      </c>
      <c r="C4" s="362">
        <v>2021</v>
      </c>
      <c r="D4" s="364">
        <v>2021</v>
      </c>
      <c r="E4" s="365"/>
      <c r="F4" s="365"/>
      <c r="G4" s="366"/>
      <c r="H4" s="367">
        <v>2022</v>
      </c>
      <c r="I4" s="365"/>
      <c r="J4" s="365"/>
      <c r="K4" s="368" t="s">
        <v>87</v>
      </c>
    </row>
    <row r="5" spans="1:11" ht="12" customHeight="1">
      <c r="A5" s="353"/>
      <c r="B5" s="361"/>
      <c r="C5" s="363"/>
      <c r="D5" s="46" t="s">
        <v>72</v>
      </c>
      <c r="E5" s="41" t="s">
        <v>73</v>
      </c>
      <c r="F5" s="41" t="s">
        <v>74</v>
      </c>
      <c r="G5" s="42" t="s">
        <v>75</v>
      </c>
      <c r="H5" s="43" t="s">
        <v>72</v>
      </c>
      <c r="I5" s="41" t="s">
        <v>73</v>
      </c>
      <c r="J5" s="41" t="s">
        <v>74</v>
      </c>
      <c r="K5" s="369"/>
    </row>
    <row r="6" spans="1:12" ht="12" customHeight="1">
      <c r="A6" s="24" t="s">
        <v>334</v>
      </c>
      <c r="B6" s="47">
        <v>-64.50555861469698</v>
      </c>
      <c r="C6" s="48">
        <v>-84.79785806538396</v>
      </c>
      <c r="D6" s="49">
        <v>-16.06717344235599</v>
      </c>
      <c r="E6" s="50">
        <v>-18.370764154256</v>
      </c>
      <c r="F6" s="50">
        <v>-21.129763660884013</v>
      </c>
      <c r="G6" s="51">
        <v>-29.839113474174994</v>
      </c>
      <c r="H6" s="47">
        <v>-32.28689218315799</v>
      </c>
      <c r="I6" s="50">
        <v>-40.217349284736024</v>
      </c>
      <c r="J6" s="50">
        <v>-47.55211797050699</v>
      </c>
      <c r="K6" s="52">
        <v>-149.895472912576</v>
      </c>
      <c r="L6" s="17"/>
    </row>
    <row r="7" spans="1:12" ht="12" customHeight="1">
      <c r="A7" s="25" t="s">
        <v>337</v>
      </c>
      <c r="B7" s="29">
        <v>-6537.86482093799</v>
      </c>
      <c r="C7" s="44">
        <v>-20292.299450686973</v>
      </c>
      <c r="D7" s="53">
        <v>-3270.518670325997</v>
      </c>
      <c r="E7" s="27">
        <v>-2303.5907119000112</v>
      </c>
      <c r="F7" s="27">
        <v>-2758.99950662801</v>
      </c>
      <c r="G7" s="28">
        <v>-8709.34981329098</v>
      </c>
      <c r="H7" s="29">
        <v>-2447.7787089829944</v>
      </c>
      <c r="I7" s="27">
        <v>-7930.457101578038</v>
      </c>
      <c r="J7" s="27">
        <v>-7334.768685770963</v>
      </c>
      <c r="K7" s="30">
        <v>-81531.11688305</v>
      </c>
      <c r="L7" s="18"/>
    </row>
    <row r="8" spans="1:12" ht="12" customHeight="1">
      <c r="A8" s="26" t="s">
        <v>335</v>
      </c>
      <c r="B8" s="54">
        <v>428.58654004999994</v>
      </c>
      <c r="C8" s="55">
        <v>501.197001947</v>
      </c>
      <c r="D8" s="56">
        <v>118.37271966700001</v>
      </c>
      <c r="E8" s="57">
        <v>122.5508378</v>
      </c>
      <c r="F8" s="57">
        <v>125.571554053</v>
      </c>
      <c r="G8" s="58">
        <v>132.28205313</v>
      </c>
      <c r="H8" s="54">
        <v>140.03684178900002</v>
      </c>
      <c r="I8" s="57">
        <v>145.60614286799998</v>
      </c>
      <c r="J8" s="57">
        <v>153.10288716000002</v>
      </c>
      <c r="K8" s="59">
        <v>571.027924947</v>
      </c>
      <c r="L8" s="18"/>
    </row>
    <row r="9" spans="1:12" ht="12" customHeight="1">
      <c r="A9" s="25" t="s">
        <v>302</v>
      </c>
      <c r="B9" s="33">
        <v>-0.15783196711565695</v>
      </c>
      <c r="C9" s="45">
        <v>0.16941843737913254</v>
      </c>
      <c r="D9" s="60">
        <v>0.01646240771862839</v>
      </c>
      <c r="E9" s="31">
        <v>0.035296292462939416</v>
      </c>
      <c r="F9" s="31">
        <v>0.024648678925636824</v>
      </c>
      <c r="G9" s="32">
        <v>0.05343964345752794</v>
      </c>
      <c r="H9" s="33">
        <v>0.05862313500213823</v>
      </c>
      <c r="I9" s="31">
        <v>0.03977025622579711</v>
      </c>
      <c r="J9" s="31">
        <v>0.051486456164121286</v>
      </c>
      <c r="K9" s="34">
        <v>0.18237313762200813</v>
      </c>
      <c r="L9" s="18"/>
    </row>
    <row r="10" spans="1:12" ht="12" customHeight="1">
      <c r="A10" s="26" t="s">
        <v>336</v>
      </c>
      <c r="B10" s="54">
        <v>493.09209866469695</v>
      </c>
      <c r="C10" s="55">
        <v>585.9948600123839</v>
      </c>
      <c r="D10" s="56">
        <v>134.439893109356</v>
      </c>
      <c r="E10" s="57">
        <v>140.921601954256</v>
      </c>
      <c r="F10" s="57">
        <v>146.701317713884</v>
      </c>
      <c r="G10" s="58">
        <v>162.121166604175</v>
      </c>
      <c r="H10" s="54">
        <v>172.32373397215798</v>
      </c>
      <c r="I10" s="57">
        <v>185.823492152736</v>
      </c>
      <c r="J10" s="57">
        <v>200.655005130507</v>
      </c>
      <c r="K10" s="59">
        <v>720.923397859576</v>
      </c>
      <c r="L10" s="17"/>
    </row>
    <row r="11" spans="1:11" ht="12" customHeight="1">
      <c r="A11" s="25" t="s">
        <v>302</v>
      </c>
      <c r="B11" s="61">
        <v>-0.13015922685336923</v>
      </c>
      <c r="C11" s="62">
        <v>0.18840853787612777</v>
      </c>
      <c r="D11" s="63">
        <v>0.04013592421499368</v>
      </c>
      <c r="E11" s="35">
        <v>0.04821268966368231</v>
      </c>
      <c r="F11" s="35">
        <v>0.04101369612235972</v>
      </c>
      <c r="G11" s="36">
        <v>0.10511050023671098</v>
      </c>
      <c r="H11" s="37">
        <v>0.06293174162071602</v>
      </c>
      <c r="I11" s="35">
        <v>0.0783395175429471</v>
      </c>
      <c r="J11" s="35">
        <v>0.07981505893549978</v>
      </c>
      <c r="K11" s="38">
        <v>0.30764324411859234</v>
      </c>
    </row>
    <row r="12" spans="1:11" ht="12" customHeight="1">
      <c r="A12" s="326" t="s">
        <v>88</v>
      </c>
      <c r="B12" s="327">
        <v>-81.33290014100001</v>
      </c>
      <c r="C12" s="328">
        <v>-104.795614405</v>
      </c>
      <c r="D12" s="329">
        <v>-20.655091200999987</v>
      </c>
      <c r="E12" s="330">
        <v>-23.179877768000004</v>
      </c>
      <c r="F12" s="330">
        <v>-26.13611679900001</v>
      </c>
      <c r="G12" s="331">
        <v>-35.371686894999996</v>
      </c>
      <c r="H12" s="327">
        <v>-38.167640084999995</v>
      </c>
      <c r="I12" s="330">
        <v>-46.55879214000004</v>
      </c>
      <c r="J12" s="330">
        <v>-54.399703460999994</v>
      </c>
      <c r="K12" s="332">
        <v>-174.497822581</v>
      </c>
    </row>
    <row r="13" spans="1:11" ht="12.75">
      <c r="A13" s="64" t="s">
        <v>0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</row>
    <row r="14" ht="12.75">
      <c r="L14" s="18"/>
    </row>
    <row r="15" spans="5:12" ht="12.75">
      <c r="E15" s="20"/>
      <c r="F15" s="20"/>
      <c r="G15" s="20"/>
      <c r="H15" s="20"/>
      <c r="I15" s="20"/>
      <c r="J15" s="20"/>
      <c r="K15" s="20"/>
      <c r="L15" s="18"/>
    </row>
    <row r="16" spans="5:11" ht="12.75">
      <c r="E16" s="19"/>
      <c r="F16" s="19"/>
      <c r="G16" s="19"/>
      <c r="H16" s="19"/>
      <c r="I16" s="19"/>
      <c r="J16" s="19"/>
      <c r="K16" s="19"/>
    </row>
    <row r="18" spans="5:11" ht="12.75">
      <c r="E18" s="21"/>
      <c r="F18" s="21"/>
      <c r="G18" s="21"/>
      <c r="H18" s="21"/>
      <c r="I18" s="21"/>
      <c r="J18" s="21"/>
      <c r="K18" s="21"/>
    </row>
    <row r="20" spans="5:11" ht="12.75">
      <c r="E20" s="21"/>
      <c r="F20" s="21"/>
      <c r="G20" s="21"/>
      <c r="H20" s="21"/>
      <c r="I20" s="21"/>
      <c r="J20" s="21"/>
      <c r="K20" s="21"/>
    </row>
  </sheetData>
  <sheetProtection/>
  <mergeCells count="8">
    <mergeCell ref="A3:A5"/>
    <mergeCell ref="B3:C3"/>
    <mergeCell ref="D3:K3"/>
    <mergeCell ref="B4:B5"/>
    <mergeCell ref="C4:C5"/>
    <mergeCell ref="D4:G4"/>
    <mergeCell ref="H4:J4"/>
    <mergeCell ref="K4:K5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euil39"/>
  <dimension ref="A1:BE7"/>
  <sheetViews>
    <sheetView zoomScalePageLayoutView="0" workbookViewId="0" topLeftCell="A1">
      <selection activeCell="A2" sqref="A2"/>
    </sheetView>
  </sheetViews>
  <sheetFormatPr defaultColWidth="5.7109375" defaultRowHeight="15"/>
  <cols>
    <col min="1" max="1" width="30.7109375" style="347" customWidth="1"/>
    <col min="2" max="16384" width="5.7109375" style="347" customWidth="1"/>
  </cols>
  <sheetData>
    <row r="1" spans="1:57" ht="15">
      <c r="A1" s="104" t="s">
        <v>383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</row>
    <row r="2" spans="1:57" ht="14.25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</row>
    <row r="3" spans="1:57" ht="14.25">
      <c r="A3" s="383" t="s">
        <v>320</v>
      </c>
      <c r="B3" s="370" t="s">
        <v>351</v>
      </c>
      <c r="C3" s="371"/>
      <c r="D3" s="371"/>
      <c r="E3" s="372"/>
      <c r="F3" s="370" t="s">
        <v>352</v>
      </c>
      <c r="G3" s="371"/>
      <c r="H3" s="371"/>
      <c r="I3" s="372"/>
      <c r="J3" s="370" t="s">
        <v>353</v>
      </c>
      <c r="K3" s="371"/>
      <c r="L3" s="371"/>
      <c r="M3" s="372"/>
      <c r="N3" s="370" t="s">
        <v>354</v>
      </c>
      <c r="O3" s="371"/>
      <c r="P3" s="371"/>
      <c r="Q3" s="372"/>
      <c r="R3" s="370" t="s">
        <v>355</v>
      </c>
      <c r="S3" s="371"/>
      <c r="T3" s="371"/>
      <c r="U3" s="372"/>
      <c r="V3" s="370" t="s">
        <v>356</v>
      </c>
      <c r="W3" s="371"/>
      <c r="X3" s="371"/>
      <c r="Y3" s="372"/>
      <c r="Z3" s="370" t="s">
        <v>357</v>
      </c>
      <c r="AA3" s="371"/>
      <c r="AB3" s="371"/>
      <c r="AC3" s="372"/>
      <c r="AD3" s="370" t="s">
        <v>358</v>
      </c>
      <c r="AE3" s="371"/>
      <c r="AF3" s="371"/>
      <c r="AG3" s="372"/>
      <c r="AH3" s="370" t="s">
        <v>359</v>
      </c>
      <c r="AI3" s="371"/>
      <c r="AJ3" s="371"/>
      <c r="AK3" s="372"/>
      <c r="AL3" s="370" t="s">
        <v>360</v>
      </c>
      <c r="AM3" s="371"/>
      <c r="AN3" s="371"/>
      <c r="AO3" s="372"/>
      <c r="AP3" s="370" t="s">
        <v>361</v>
      </c>
      <c r="AQ3" s="371"/>
      <c r="AR3" s="371"/>
      <c r="AS3" s="372"/>
      <c r="AT3" s="370" t="s">
        <v>362</v>
      </c>
      <c r="AU3" s="371"/>
      <c r="AV3" s="371"/>
      <c r="AW3" s="372"/>
      <c r="AX3" s="370" t="s">
        <v>363</v>
      </c>
      <c r="AY3" s="371"/>
      <c r="AZ3" s="371"/>
      <c r="BA3" s="372"/>
      <c r="BB3" s="370" t="s">
        <v>364</v>
      </c>
      <c r="BC3" s="371"/>
      <c r="BD3" s="371"/>
      <c r="BE3" s="372"/>
    </row>
    <row r="4" spans="1:57" ht="14.25">
      <c r="A4" s="384"/>
      <c r="B4" s="101" t="s">
        <v>72</v>
      </c>
      <c r="C4" s="101" t="s">
        <v>73</v>
      </c>
      <c r="D4" s="101" t="s">
        <v>74</v>
      </c>
      <c r="E4" s="101" t="s">
        <v>75</v>
      </c>
      <c r="F4" s="101" t="s">
        <v>72</v>
      </c>
      <c r="G4" s="101" t="s">
        <v>73</v>
      </c>
      <c r="H4" s="101" t="s">
        <v>74</v>
      </c>
      <c r="I4" s="101" t="s">
        <v>75</v>
      </c>
      <c r="J4" s="101" t="s">
        <v>72</v>
      </c>
      <c r="K4" s="101" t="s">
        <v>73</v>
      </c>
      <c r="L4" s="101" t="s">
        <v>74</v>
      </c>
      <c r="M4" s="101" t="s">
        <v>75</v>
      </c>
      <c r="N4" s="101" t="s">
        <v>72</v>
      </c>
      <c r="O4" s="101" t="s">
        <v>73</v>
      </c>
      <c r="P4" s="101" t="s">
        <v>74</v>
      </c>
      <c r="Q4" s="101" t="s">
        <v>75</v>
      </c>
      <c r="R4" s="101" t="s">
        <v>72</v>
      </c>
      <c r="S4" s="101" t="s">
        <v>73</v>
      </c>
      <c r="T4" s="101" t="s">
        <v>74</v>
      </c>
      <c r="U4" s="101" t="s">
        <v>75</v>
      </c>
      <c r="V4" s="101" t="s">
        <v>72</v>
      </c>
      <c r="W4" s="101" t="s">
        <v>73</v>
      </c>
      <c r="X4" s="101" t="s">
        <v>74</v>
      </c>
      <c r="Y4" s="101" t="s">
        <v>75</v>
      </c>
      <c r="Z4" s="101" t="s">
        <v>72</v>
      </c>
      <c r="AA4" s="101" t="s">
        <v>73</v>
      </c>
      <c r="AB4" s="101" t="s">
        <v>74</v>
      </c>
      <c r="AC4" s="101" t="s">
        <v>75</v>
      </c>
      <c r="AD4" s="101" t="s">
        <v>72</v>
      </c>
      <c r="AE4" s="101" t="s">
        <v>73</v>
      </c>
      <c r="AF4" s="101" t="s">
        <v>74</v>
      </c>
      <c r="AG4" s="101" t="s">
        <v>75</v>
      </c>
      <c r="AH4" s="101" t="s">
        <v>72</v>
      </c>
      <c r="AI4" s="101" t="s">
        <v>73</v>
      </c>
      <c r="AJ4" s="101" t="s">
        <v>74</v>
      </c>
      <c r="AK4" s="101" t="s">
        <v>75</v>
      </c>
      <c r="AL4" s="101" t="s">
        <v>72</v>
      </c>
      <c r="AM4" s="101" t="s">
        <v>73</v>
      </c>
      <c r="AN4" s="101" t="s">
        <v>74</v>
      </c>
      <c r="AO4" s="101" t="s">
        <v>75</v>
      </c>
      <c r="AP4" s="101" t="s">
        <v>72</v>
      </c>
      <c r="AQ4" s="101" t="s">
        <v>73</v>
      </c>
      <c r="AR4" s="101" t="s">
        <v>74</v>
      </c>
      <c r="AS4" s="101" t="s">
        <v>75</v>
      </c>
      <c r="AT4" s="101" t="s">
        <v>72</v>
      </c>
      <c r="AU4" s="101" t="s">
        <v>73</v>
      </c>
      <c r="AV4" s="101" t="s">
        <v>74</v>
      </c>
      <c r="AW4" s="101" t="s">
        <v>75</v>
      </c>
      <c r="AX4" s="101" t="s">
        <v>72</v>
      </c>
      <c r="AY4" s="101" t="s">
        <v>73</v>
      </c>
      <c r="AZ4" s="101" t="s">
        <v>74</v>
      </c>
      <c r="BA4" s="101" t="s">
        <v>75</v>
      </c>
      <c r="BB4" s="101" t="s">
        <v>72</v>
      </c>
      <c r="BC4" s="101" t="s">
        <v>73</v>
      </c>
      <c r="BD4" s="101" t="s">
        <v>74</v>
      </c>
      <c r="BE4" s="101" t="s">
        <v>129</v>
      </c>
    </row>
    <row r="5" spans="1:57" ht="14.25">
      <c r="A5" s="102" t="s">
        <v>300</v>
      </c>
      <c r="B5" s="105">
        <v>87.40490645589702</v>
      </c>
      <c r="C5" s="105">
        <v>86.05434902627233</v>
      </c>
      <c r="D5" s="105">
        <v>89.6906345090837</v>
      </c>
      <c r="E5" s="105">
        <v>91.91190651761804</v>
      </c>
      <c r="F5" s="105">
        <v>95.2682295121153</v>
      </c>
      <c r="G5" s="105">
        <v>99.65111497175718</v>
      </c>
      <c r="H5" s="105">
        <v>101.40117326121411</v>
      </c>
      <c r="I5" s="105">
        <v>103.67948225491338</v>
      </c>
      <c r="J5" s="105">
        <v>105.40419965434296</v>
      </c>
      <c r="K5" s="105">
        <v>106.06156780235764</v>
      </c>
      <c r="L5" s="105">
        <v>106.71898153284154</v>
      </c>
      <c r="M5" s="105">
        <v>105.90786211027498</v>
      </c>
      <c r="N5" s="105">
        <v>106.15714912764238</v>
      </c>
      <c r="O5" s="105">
        <v>106.05310810399233</v>
      </c>
      <c r="P5" s="105">
        <v>106.17348928055233</v>
      </c>
      <c r="Q5" s="105">
        <v>105.64972769045693</v>
      </c>
      <c r="R5" s="105">
        <v>105.93099794608985</v>
      </c>
      <c r="S5" s="105">
        <v>107.46123200095722</v>
      </c>
      <c r="T5" s="105">
        <v>109.02852588371444</v>
      </c>
      <c r="U5" s="105">
        <v>109.86045534526144</v>
      </c>
      <c r="V5" s="105">
        <v>110.96282179841893</v>
      </c>
      <c r="W5" s="105">
        <v>112.37054447755412</v>
      </c>
      <c r="X5" s="105">
        <v>113.32596411736071</v>
      </c>
      <c r="Y5" s="105">
        <v>114.27736494018141</v>
      </c>
      <c r="Z5" s="105">
        <v>115.43582384198798</v>
      </c>
      <c r="AA5" s="105">
        <v>115.66427730852146</v>
      </c>
      <c r="AB5" s="105">
        <v>116.43510441711803</v>
      </c>
      <c r="AC5" s="105">
        <v>117.54635281729284</v>
      </c>
      <c r="AD5" s="105">
        <v>117.73937224741695</v>
      </c>
      <c r="AE5" s="105">
        <v>119.7235301634756</v>
      </c>
      <c r="AF5" s="105">
        <v>120.51247362170251</v>
      </c>
      <c r="AG5" s="105">
        <v>121.74696002606066</v>
      </c>
      <c r="AH5" s="105">
        <v>123.61160167163374</v>
      </c>
      <c r="AI5" s="105">
        <v>125.5031312542153</v>
      </c>
      <c r="AJ5" s="105">
        <v>126.33793357567005</v>
      </c>
      <c r="AK5" s="105">
        <v>128.37047431307658</v>
      </c>
      <c r="AL5" s="105">
        <v>129.14069715895505</v>
      </c>
      <c r="AM5" s="105">
        <v>130.0446820390677</v>
      </c>
      <c r="AN5" s="105">
        <v>130.9549948133412</v>
      </c>
      <c r="AO5" s="105">
        <v>131.34785979778118</v>
      </c>
      <c r="AP5" s="105">
        <v>132.91746723359097</v>
      </c>
      <c r="AQ5" s="105">
        <v>131.58829256125506</v>
      </c>
      <c r="AR5" s="105">
        <v>132.2462340240613</v>
      </c>
      <c r="AS5" s="105">
        <v>131.3413707841808</v>
      </c>
      <c r="AT5" s="105">
        <v>127.00710554830285</v>
      </c>
      <c r="AU5" s="105">
        <v>105.92392602728457</v>
      </c>
      <c r="AV5" s="105">
        <v>120.24194900440804</v>
      </c>
      <c r="AW5" s="105">
        <v>126.94954664886977</v>
      </c>
      <c r="AX5" s="105">
        <v>127.27453301035276</v>
      </c>
      <c r="AY5" s="105">
        <v>131.2173818989529</v>
      </c>
      <c r="AZ5" s="105">
        <v>133.71051215503297</v>
      </c>
      <c r="BA5" s="105">
        <v>137.3209556152813</v>
      </c>
      <c r="BB5" s="105">
        <v>139.6550075792231</v>
      </c>
      <c r="BC5" s="105">
        <v>140.50271890927596</v>
      </c>
      <c r="BD5" s="105">
        <v>142.0328210677507</v>
      </c>
      <c r="BE5" s="105" t="s">
        <v>129</v>
      </c>
    </row>
    <row r="6" spans="1:57" ht="14.25">
      <c r="A6" s="102" t="s">
        <v>301</v>
      </c>
      <c r="B6" s="105">
        <v>89.01704085998105</v>
      </c>
      <c r="C6" s="105">
        <v>89.78760129679684</v>
      </c>
      <c r="D6" s="105">
        <v>92.85995138248335</v>
      </c>
      <c r="E6" s="105">
        <v>92.39603245454164</v>
      </c>
      <c r="F6" s="105">
        <v>96.29532544803044</v>
      </c>
      <c r="G6" s="105">
        <v>99.66244704869912</v>
      </c>
      <c r="H6" s="105">
        <v>101.73573931515081</v>
      </c>
      <c r="I6" s="105">
        <v>102.30648818811962</v>
      </c>
      <c r="J6" s="105">
        <v>104.74280443443189</v>
      </c>
      <c r="K6" s="105">
        <v>105.58260650228374</v>
      </c>
      <c r="L6" s="105">
        <v>105.64690230253153</v>
      </c>
      <c r="M6" s="105">
        <v>106.47879104112211</v>
      </c>
      <c r="N6" s="105">
        <v>107.4907080204065</v>
      </c>
      <c r="O6" s="105">
        <v>107.23352481941535</v>
      </c>
      <c r="P6" s="105">
        <v>107.17219651764054</v>
      </c>
      <c r="Q6" s="105">
        <v>107.53225299902815</v>
      </c>
      <c r="R6" s="105">
        <v>107.08119323113598</v>
      </c>
      <c r="S6" s="105">
        <v>110.30587490510187</v>
      </c>
      <c r="T6" s="105">
        <v>108.606487446245</v>
      </c>
      <c r="U6" s="105">
        <v>109.1703121561102</v>
      </c>
      <c r="V6" s="105">
        <v>109.86569596494395</v>
      </c>
      <c r="W6" s="105">
        <v>109.51652031129059</v>
      </c>
      <c r="X6" s="105">
        <v>110.79254465466973</v>
      </c>
      <c r="Y6" s="105">
        <v>112.4019179931797</v>
      </c>
      <c r="Z6" s="105">
        <v>113.87379723577517</v>
      </c>
      <c r="AA6" s="105">
        <v>116.48915255662358</v>
      </c>
      <c r="AB6" s="105">
        <v>114.93616168910013</v>
      </c>
      <c r="AC6" s="105">
        <v>116.8274473825427</v>
      </c>
      <c r="AD6" s="105">
        <v>115.57813052542033</v>
      </c>
      <c r="AE6" s="105">
        <v>117.07770642043023</v>
      </c>
      <c r="AF6" s="105">
        <v>117.3249979598448</v>
      </c>
      <c r="AG6" s="105">
        <v>119.5802967993056</v>
      </c>
      <c r="AH6" s="105">
        <v>119.03922291106655</v>
      </c>
      <c r="AI6" s="105">
        <v>122.96819088928511</v>
      </c>
      <c r="AJ6" s="105">
        <v>124.54492174459236</v>
      </c>
      <c r="AK6" s="105">
        <v>127.86357420353578</v>
      </c>
      <c r="AL6" s="105">
        <v>127.47582106973374</v>
      </c>
      <c r="AM6" s="105">
        <v>128.03469994881064</v>
      </c>
      <c r="AN6" s="105">
        <v>127.65090347963925</v>
      </c>
      <c r="AO6" s="105">
        <v>131.02989507419983</v>
      </c>
      <c r="AP6" s="105">
        <v>131.6352647626867</v>
      </c>
      <c r="AQ6" s="105">
        <v>132.29503858984472</v>
      </c>
      <c r="AR6" s="105">
        <v>130.06051223969473</v>
      </c>
      <c r="AS6" s="105">
        <v>129.33149678150062</v>
      </c>
      <c r="AT6" s="105">
        <v>121.64765406881135</v>
      </c>
      <c r="AU6" s="105">
        <v>89.02396502308467</v>
      </c>
      <c r="AV6" s="105">
        <v>113.46626077881997</v>
      </c>
      <c r="AW6" s="105">
        <v>118.46253904115179</v>
      </c>
      <c r="AX6" s="105">
        <v>116.36451762075865</v>
      </c>
      <c r="AY6" s="105">
        <v>119.5971126239858</v>
      </c>
      <c r="AZ6" s="105">
        <v>117.35961877536283</v>
      </c>
      <c r="BA6" s="105">
        <v>120.42504469794575</v>
      </c>
      <c r="BB6" s="105">
        <v>123.04633501574011</v>
      </c>
      <c r="BC6" s="105">
        <v>123.05721584347435</v>
      </c>
      <c r="BD6" s="105">
        <v>124.430178470304</v>
      </c>
      <c r="BE6" s="105" t="s">
        <v>129</v>
      </c>
    </row>
    <row r="7" spans="1:57" ht="14.25">
      <c r="A7" s="161" t="s">
        <v>328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162">
        <v>-2.1857217843665637</v>
      </c>
      <c r="AS7" s="162">
        <v>-2.009874002680192</v>
      </c>
      <c r="AT7" s="162">
        <v>-5.359451479491497</v>
      </c>
      <c r="AU7" s="162">
        <v>-16.899961004199895</v>
      </c>
      <c r="AV7" s="162">
        <v>-6.77568822558807</v>
      </c>
      <c r="AW7" s="162">
        <v>-8.487007607717985</v>
      </c>
      <c r="AX7" s="162">
        <v>-10.910015389594108</v>
      </c>
      <c r="AY7" s="162">
        <v>-11.620269274967114</v>
      </c>
      <c r="AZ7" s="162">
        <v>-16.35089337967014</v>
      </c>
      <c r="BA7" s="162">
        <v>-16.89591091733554</v>
      </c>
      <c r="BB7" s="162">
        <v>-16.608672563482997</v>
      </c>
      <c r="BC7" s="162">
        <v>-17.445503065801603</v>
      </c>
      <c r="BD7" s="162">
        <v>-17.60264259744669</v>
      </c>
      <c r="BE7" s="39"/>
    </row>
  </sheetData>
  <sheetProtection/>
  <mergeCells count="15">
    <mergeCell ref="A3:A4"/>
    <mergeCell ref="B3:E3"/>
    <mergeCell ref="F3:I3"/>
    <mergeCell ref="J3:M3"/>
    <mergeCell ref="N3:Q3"/>
    <mergeCell ref="R3:U3"/>
    <mergeCell ref="AT3:AW3"/>
    <mergeCell ref="AX3:BA3"/>
    <mergeCell ref="BB3:BE3"/>
    <mergeCell ref="V3:Y3"/>
    <mergeCell ref="Z3:AC3"/>
    <mergeCell ref="AD3:AG3"/>
    <mergeCell ref="AH3:AK3"/>
    <mergeCell ref="AL3:AO3"/>
    <mergeCell ref="AP3:AS3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Feuil40"/>
  <dimension ref="A1:DJ11"/>
  <sheetViews>
    <sheetView zoomScalePageLayoutView="0" workbookViewId="0" topLeftCell="A1">
      <selection activeCell="A2" sqref="A2"/>
    </sheetView>
  </sheetViews>
  <sheetFormatPr defaultColWidth="11.421875" defaultRowHeight="15"/>
  <sheetData>
    <row r="1" s="14" customFormat="1" ht="15">
      <c r="A1" s="343" t="s">
        <v>384</v>
      </c>
    </row>
    <row r="2" s="14" customFormat="1" ht="12.75"/>
    <row r="3" spans="1:69" s="12" customFormat="1" ht="12.75">
      <c r="A3" s="344"/>
      <c r="B3" s="385" t="s">
        <v>351</v>
      </c>
      <c r="C3" s="386"/>
      <c r="D3" s="386"/>
      <c r="E3" s="387"/>
      <c r="F3" s="385" t="s">
        <v>352</v>
      </c>
      <c r="G3" s="386"/>
      <c r="H3" s="386"/>
      <c r="I3" s="387"/>
      <c r="J3" s="385" t="s">
        <v>353</v>
      </c>
      <c r="K3" s="386"/>
      <c r="L3" s="386"/>
      <c r="M3" s="387"/>
      <c r="N3" s="385" t="s">
        <v>354</v>
      </c>
      <c r="O3" s="386"/>
      <c r="P3" s="386"/>
      <c r="Q3" s="387"/>
      <c r="R3" s="385" t="s">
        <v>355</v>
      </c>
      <c r="S3" s="386"/>
      <c r="T3" s="386"/>
      <c r="U3" s="387"/>
      <c r="V3" s="385" t="s">
        <v>356</v>
      </c>
      <c r="W3" s="386"/>
      <c r="X3" s="386"/>
      <c r="Y3" s="387"/>
      <c r="Z3" s="385" t="s">
        <v>357</v>
      </c>
      <c r="AA3" s="386"/>
      <c r="AB3" s="386"/>
      <c r="AC3" s="387"/>
      <c r="AD3" s="385" t="s">
        <v>358</v>
      </c>
      <c r="AE3" s="386"/>
      <c r="AF3" s="386"/>
      <c r="AG3" s="387"/>
      <c r="AH3" s="385" t="s">
        <v>359</v>
      </c>
      <c r="AI3" s="386"/>
      <c r="AJ3" s="386"/>
      <c r="AK3" s="387"/>
      <c r="AL3" s="385" t="s">
        <v>360</v>
      </c>
      <c r="AM3" s="386"/>
      <c r="AN3" s="386"/>
      <c r="AO3" s="387"/>
      <c r="AP3" s="385" t="s">
        <v>361</v>
      </c>
      <c r="AQ3" s="386"/>
      <c r="AR3" s="386"/>
      <c r="AS3" s="387"/>
      <c r="AT3" s="385" t="s">
        <v>362</v>
      </c>
      <c r="AU3" s="386"/>
      <c r="AV3" s="386"/>
      <c r="AW3" s="387"/>
      <c r="AX3" s="385" t="s">
        <v>363</v>
      </c>
      <c r="AY3" s="386"/>
      <c r="AZ3" s="386"/>
      <c r="BA3" s="387"/>
      <c r="BB3" s="385" t="s">
        <v>364</v>
      </c>
      <c r="BC3" s="386"/>
      <c r="BD3" s="386"/>
      <c r="BE3" s="387"/>
      <c r="BF3" s="385" t="s">
        <v>129</v>
      </c>
      <c r="BG3" s="386"/>
      <c r="BH3" s="386"/>
      <c r="BI3" s="387"/>
      <c r="BJ3" s="385" t="s">
        <v>129</v>
      </c>
      <c r="BK3" s="386"/>
      <c r="BL3" s="386"/>
      <c r="BM3" s="387"/>
      <c r="BN3" s="385" t="s">
        <v>129</v>
      </c>
      <c r="BO3" s="386"/>
      <c r="BP3" s="386"/>
      <c r="BQ3" s="387"/>
    </row>
    <row r="4" spans="1:78" s="12" customFormat="1" ht="12.75">
      <c r="A4" s="345"/>
      <c r="B4" s="344" t="s">
        <v>72</v>
      </c>
      <c r="C4" s="344" t="s">
        <v>73</v>
      </c>
      <c r="D4" s="344" t="s">
        <v>74</v>
      </c>
      <c r="E4" s="344" t="s">
        <v>75</v>
      </c>
      <c r="F4" s="344" t="s">
        <v>72</v>
      </c>
      <c r="G4" s="344" t="s">
        <v>73</v>
      </c>
      <c r="H4" s="344" t="s">
        <v>74</v>
      </c>
      <c r="I4" s="344" t="s">
        <v>75</v>
      </c>
      <c r="J4" s="344" t="s">
        <v>72</v>
      </c>
      <c r="K4" s="344" t="s">
        <v>73</v>
      </c>
      <c r="L4" s="344" t="s">
        <v>74</v>
      </c>
      <c r="M4" s="344" t="s">
        <v>75</v>
      </c>
      <c r="N4" s="344" t="s">
        <v>72</v>
      </c>
      <c r="O4" s="344" t="s">
        <v>73</v>
      </c>
      <c r="P4" s="344" t="s">
        <v>74</v>
      </c>
      <c r="Q4" s="344" t="s">
        <v>75</v>
      </c>
      <c r="R4" s="344" t="s">
        <v>72</v>
      </c>
      <c r="S4" s="344" t="s">
        <v>73</v>
      </c>
      <c r="T4" s="344" t="s">
        <v>74</v>
      </c>
      <c r="U4" s="344" t="s">
        <v>75</v>
      </c>
      <c r="V4" s="344" t="s">
        <v>72</v>
      </c>
      <c r="W4" s="344" t="s">
        <v>73</v>
      </c>
      <c r="X4" s="344" t="s">
        <v>74</v>
      </c>
      <c r="Y4" s="344" t="s">
        <v>75</v>
      </c>
      <c r="Z4" s="344" t="s">
        <v>72</v>
      </c>
      <c r="AA4" s="344" t="s">
        <v>73</v>
      </c>
      <c r="AB4" s="344" t="s">
        <v>74</v>
      </c>
      <c r="AC4" s="344" t="s">
        <v>75</v>
      </c>
      <c r="AD4" s="344" t="s">
        <v>72</v>
      </c>
      <c r="AE4" s="344" t="s">
        <v>73</v>
      </c>
      <c r="AF4" s="344" t="s">
        <v>74</v>
      </c>
      <c r="AG4" s="344" t="s">
        <v>75</v>
      </c>
      <c r="AH4" s="344" t="s">
        <v>72</v>
      </c>
      <c r="AI4" s="344" t="s">
        <v>73</v>
      </c>
      <c r="AJ4" s="344" t="s">
        <v>74</v>
      </c>
      <c r="AK4" s="344" t="s">
        <v>75</v>
      </c>
      <c r="AL4" s="344" t="s">
        <v>72</v>
      </c>
      <c r="AM4" s="344" t="s">
        <v>73</v>
      </c>
      <c r="AN4" s="344" t="s">
        <v>74</v>
      </c>
      <c r="AO4" s="344" t="s">
        <v>75</v>
      </c>
      <c r="AP4" s="344" t="s">
        <v>72</v>
      </c>
      <c r="AQ4" s="344" t="s">
        <v>73</v>
      </c>
      <c r="AR4" s="344" t="s">
        <v>74</v>
      </c>
      <c r="AS4" s="344" t="s">
        <v>75</v>
      </c>
      <c r="AT4" s="344" t="s">
        <v>72</v>
      </c>
      <c r="AU4" s="344" t="s">
        <v>73</v>
      </c>
      <c r="AV4" s="344" t="s">
        <v>74</v>
      </c>
      <c r="AW4" s="344" t="s">
        <v>75</v>
      </c>
      <c r="AX4" s="344" t="s">
        <v>72</v>
      </c>
      <c r="AY4" s="344" t="s">
        <v>73</v>
      </c>
      <c r="AZ4" s="344" t="s">
        <v>74</v>
      </c>
      <c r="BA4" s="344" t="s">
        <v>75</v>
      </c>
      <c r="BB4" s="344" t="s">
        <v>72</v>
      </c>
      <c r="BC4" s="344" t="s">
        <v>73</v>
      </c>
      <c r="BD4" s="344" t="s">
        <v>74</v>
      </c>
      <c r="BE4" s="344" t="s">
        <v>129</v>
      </c>
      <c r="BF4" s="344" t="s">
        <v>129</v>
      </c>
      <c r="BG4" s="344" t="s">
        <v>129</v>
      </c>
      <c r="BH4" s="344" t="s">
        <v>129</v>
      </c>
      <c r="BI4" s="344" t="s">
        <v>129</v>
      </c>
      <c r="BJ4" s="344" t="s">
        <v>129</v>
      </c>
      <c r="BK4" s="344" t="s">
        <v>129</v>
      </c>
      <c r="BL4" s="344" t="s">
        <v>129</v>
      </c>
      <c r="BM4" s="344" t="s">
        <v>129</v>
      </c>
      <c r="BN4" s="344" t="s">
        <v>129</v>
      </c>
      <c r="BO4" s="344" t="s">
        <v>129</v>
      </c>
      <c r="BP4" s="344" t="s">
        <v>129</v>
      </c>
      <c r="BQ4" s="344" t="s">
        <v>129</v>
      </c>
      <c r="BR4" s="12" t="s">
        <v>129</v>
      </c>
      <c r="BS4" s="12" t="s">
        <v>129</v>
      </c>
      <c r="BT4" s="12" t="s">
        <v>129</v>
      </c>
      <c r="BU4" s="12" t="s">
        <v>129</v>
      </c>
      <c r="BV4" s="12" t="s">
        <v>129</v>
      </c>
      <c r="BW4" s="12" t="s">
        <v>129</v>
      </c>
      <c r="BX4" s="12" t="s">
        <v>129</v>
      </c>
      <c r="BY4" s="12" t="s">
        <v>129</v>
      </c>
      <c r="BZ4" s="12" t="s">
        <v>129</v>
      </c>
    </row>
    <row r="5" spans="1:114" s="12" customFormat="1" ht="12.75">
      <c r="A5" s="13" t="s">
        <v>130</v>
      </c>
      <c r="B5" s="346">
        <v>0.04342868408017481</v>
      </c>
      <c r="C5" s="346">
        <v>0.05523350073154335</v>
      </c>
      <c r="D5" s="346">
        <v>0.05847891254488817</v>
      </c>
      <c r="E5" s="346">
        <v>0.06686165380289463</v>
      </c>
      <c r="F5" s="346">
        <v>0.057269139018173855</v>
      </c>
      <c r="G5" s="346">
        <v>0.056454691209813064</v>
      </c>
      <c r="H5" s="346">
        <v>0.05901105164040044</v>
      </c>
      <c r="I5" s="346">
        <v>0.06212032056881044</v>
      </c>
      <c r="J5" s="346">
        <v>0.057330685496176315</v>
      </c>
      <c r="K5" s="346">
        <v>0.0553593790442392</v>
      </c>
      <c r="L5" s="346">
        <v>0.05762180211726987</v>
      </c>
      <c r="M5" s="346">
        <v>0.05874611362351611</v>
      </c>
      <c r="N5" s="346">
        <v>0.06626381585810014</v>
      </c>
      <c r="O5" s="346">
        <v>0.0702343797988189</v>
      </c>
      <c r="P5" s="346">
        <v>0.07425236514474744</v>
      </c>
      <c r="Q5" s="346">
        <v>0.06939432272428275</v>
      </c>
      <c r="R5" s="346">
        <v>0.07127662493519323</v>
      </c>
      <c r="S5" s="346">
        <v>0.06859845225409018</v>
      </c>
      <c r="T5" s="346">
        <v>0.06955974700827697</v>
      </c>
      <c r="U5" s="346">
        <v>0.07439193635977105</v>
      </c>
      <c r="V5" s="346">
        <v>0.06647552858180594</v>
      </c>
      <c r="W5" s="346">
        <v>0.07062757363880817</v>
      </c>
      <c r="X5" s="346">
        <v>0.07802529260998992</v>
      </c>
      <c r="Y5" s="346">
        <v>0.08100363491402936</v>
      </c>
      <c r="Z5" s="346">
        <v>0.07984749806118861</v>
      </c>
      <c r="AA5" s="346">
        <v>0.08506757921822981</v>
      </c>
      <c r="AB5" s="346">
        <v>0.07971792194866355</v>
      </c>
      <c r="AC5" s="346">
        <v>0.08043128828016997</v>
      </c>
      <c r="AD5" s="346">
        <v>0.07883631556730003</v>
      </c>
      <c r="AE5" s="346">
        <v>0.08459754771150059</v>
      </c>
      <c r="AF5" s="346">
        <v>0.07846005863187196</v>
      </c>
      <c r="AG5" s="346">
        <v>0.07600012148761587</v>
      </c>
      <c r="AH5" s="346">
        <v>0.07460375277865791</v>
      </c>
      <c r="AI5" s="346">
        <v>0.07642519648232367</v>
      </c>
      <c r="AJ5" s="346">
        <v>0.07822512132603615</v>
      </c>
      <c r="AK5" s="346">
        <v>0.07698096370137324</v>
      </c>
      <c r="AL5" s="346">
        <v>0.07544719140008219</v>
      </c>
      <c r="AM5" s="346">
        <v>0.07263707695777591</v>
      </c>
      <c r="AN5" s="346">
        <v>0.06281869991349234</v>
      </c>
      <c r="AO5" s="346">
        <v>0.06699394921461554</v>
      </c>
      <c r="AP5" s="346">
        <v>0.06543278965651762</v>
      </c>
      <c r="AQ5" s="346">
        <v>0.06393107084873238</v>
      </c>
      <c r="AR5" s="346">
        <v>0.06642496421414257</v>
      </c>
      <c r="AS5" s="346">
        <v>0.06824203170274416</v>
      </c>
      <c r="AT5" s="346">
        <v>0.06201758363563079</v>
      </c>
      <c r="AU5" s="346">
        <v>0.03212606751934565</v>
      </c>
      <c r="AV5" s="346">
        <v>0.05726908895734154</v>
      </c>
      <c r="AW5" s="346">
        <v>0.0615073931383674</v>
      </c>
      <c r="AX5" s="346">
        <v>0.06362344223102072</v>
      </c>
      <c r="AY5" s="346">
        <v>0.048958939847350294</v>
      </c>
      <c r="AZ5" s="346">
        <v>0.04669843535379114</v>
      </c>
      <c r="BA5" s="346">
        <v>0.03592059206569662</v>
      </c>
      <c r="BB5" s="346">
        <v>0.026345825140199525</v>
      </c>
      <c r="BC5" s="346">
        <v>0.009506316459719522</v>
      </c>
      <c r="BD5" s="346">
        <v>0.00762912076795458</v>
      </c>
      <c r="BE5" s="346" t="s">
        <v>129</v>
      </c>
      <c r="BF5" s="346" t="s">
        <v>129</v>
      </c>
      <c r="BG5" s="346" t="s">
        <v>129</v>
      </c>
      <c r="BH5" s="346" t="s">
        <v>129</v>
      </c>
      <c r="BI5" s="346" t="s">
        <v>129</v>
      </c>
      <c r="BJ5" s="346" t="s">
        <v>129</v>
      </c>
      <c r="BK5" s="346" t="s">
        <v>129</v>
      </c>
      <c r="BL5" s="346" t="s">
        <v>129</v>
      </c>
      <c r="BM5" s="346" t="s">
        <v>129</v>
      </c>
      <c r="BN5" s="346" t="s">
        <v>129</v>
      </c>
      <c r="BO5" s="346" t="s">
        <v>129</v>
      </c>
      <c r="BP5" s="346" t="s">
        <v>129</v>
      </c>
      <c r="BQ5" s="346" t="s">
        <v>129</v>
      </c>
      <c r="BR5" s="15" t="s">
        <v>129</v>
      </c>
      <c r="BS5" s="15" t="s">
        <v>129</v>
      </c>
      <c r="BT5" s="15" t="s">
        <v>129</v>
      </c>
      <c r="BU5" s="15" t="s">
        <v>129</v>
      </c>
      <c r="BV5" s="15" t="s">
        <v>129</v>
      </c>
      <c r="BW5" s="15" t="s">
        <v>129</v>
      </c>
      <c r="BX5" s="15" t="s">
        <v>129</v>
      </c>
      <c r="BY5" s="15" t="s">
        <v>129</v>
      </c>
      <c r="BZ5" s="15" t="s">
        <v>129</v>
      </c>
      <c r="CA5" s="15" t="s">
        <v>129</v>
      </c>
      <c r="CB5" s="15" t="s">
        <v>129</v>
      </c>
      <c r="CC5" s="15" t="s">
        <v>129</v>
      </c>
      <c r="CD5" s="15" t="s">
        <v>129</v>
      </c>
      <c r="CE5" s="15" t="s">
        <v>129</v>
      </c>
      <c r="CF5" s="15" t="s">
        <v>129</v>
      </c>
      <c r="CG5" s="15" t="s">
        <v>129</v>
      </c>
      <c r="CH5" s="15" t="s">
        <v>129</v>
      </c>
      <c r="CI5" s="15" t="s">
        <v>129</v>
      </c>
      <c r="CJ5" s="15" t="s">
        <v>129</v>
      </c>
      <c r="CK5" s="15" t="s">
        <v>129</v>
      </c>
      <c r="CL5" s="15" t="s">
        <v>129</v>
      </c>
      <c r="CM5" s="15" t="s">
        <v>129</v>
      </c>
      <c r="CN5" s="15" t="s">
        <v>129</v>
      </c>
      <c r="CO5" s="15" t="s">
        <v>129</v>
      </c>
      <c r="CP5" s="15" t="s">
        <v>129</v>
      </c>
      <c r="CQ5" s="15" t="s">
        <v>129</v>
      </c>
      <c r="CR5" s="15" t="s">
        <v>129</v>
      </c>
      <c r="CS5" s="15" t="s">
        <v>129</v>
      </c>
      <c r="CT5" s="15" t="s">
        <v>129</v>
      </c>
      <c r="CU5" s="15" t="s">
        <v>129</v>
      </c>
      <c r="CV5" s="15" t="s">
        <v>129</v>
      </c>
      <c r="CW5" s="15" t="s">
        <v>129</v>
      </c>
      <c r="CX5" s="15" t="s">
        <v>129</v>
      </c>
      <c r="CY5" s="15" t="s">
        <v>129</v>
      </c>
      <c r="CZ5" s="15" t="s">
        <v>129</v>
      </c>
      <c r="DA5" s="15" t="s">
        <v>129</v>
      </c>
      <c r="DB5" s="15" t="s">
        <v>129</v>
      </c>
      <c r="DC5" s="15" t="s">
        <v>129</v>
      </c>
      <c r="DD5" s="15" t="s">
        <v>129</v>
      </c>
      <c r="DE5" s="15" t="s">
        <v>129</v>
      </c>
      <c r="DF5" s="15" t="s">
        <v>129</v>
      </c>
      <c r="DG5" s="15" t="s">
        <v>129</v>
      </c>
      <c r="DH5" s="15" t="s">
        <v>129</v>
      </c>
      <c r="DI5" s="15" t="s">
        <v>129</v>
      </c>
      <c r="DJ5" s="15" t="s">
        <v>129</v>
      </c>
    </row>
    <row r="6" spans="1:114" s="12" customFormat="1" ht="12.75">
      <c r="A6" s="13" t="s">
        <v>131</v>
      </c>
      <c r="B6" s="346">
        <v>-0.046854928881608034</v>
      </c>
      <c r="C6" s="346">
        <v>-0.036772406565231223</v>
      </c>
      <c r="D6" s="346">
        <v>-0.045040886952544136</v>
      </c>
      <c r="E6" s="346">
        <v>-0.04816223971635468</v>
      </c>
      <c r="F6" s="346">
        <v>-0.05053109528375449</v>
      </c>
      <c r="G6" s="346">
        <v>-0.05594770997363057</v>
      </c>
      <c r="H6" s="346">
        <v>-0.046899712269414355</v>
      </c>
      <c r="I6" s="346">
        <v>-0.05033263539299981</v>
      </c>
      <c r="J6" s="346">
        <v>-0.050975219317066625</v>
      </c>
      <c r="K6" s="346">
        <v>-0.044829788187494404</v>
      </c>
      <c r="L6" s="346">
        <v>-0.045983573529356385</v>
      </c>
      <c r="M6" s="346">
        <v>-0.046693161510587146</v>
      </c>
      <c r="N6" s="346">
        <v>-0.04476510272453304</v>
      </c>
      <c r="O6" s="346">
        <v>-0.03548665010566332</v>
      </c>
      <c r="P6" s="346">
        <v>-0.02838473906188105</v>
      </c>
      <c r="Q6" s="346">
        <v>-0.01904987504589547</v>
      </c>
      <c r="R6" s="346">
        <v>-0.012616674545902082</v>
      </c>
      <c r="S6" s="346">
        <v>-0.01416336589054352</v>
      </c>
      <c r="T6" s="346">
        <v>-0.016694389304292564</v>
      </c>
      <c r="U6" s="346">
        <v>-0.0212105380998582</v>
      </c>
      <c r="V6" s="346">
        <v>-0.024508492424094697</v>
      </c>
      <c r="W6" s="346">
        <v>-0.025549855511000998</v>
      </c>
      <c r="X6" s="346">
        <v>-0.025372972596431072</v>
      </c>
      <c r="Y6" s="346">
        <v>-0.022993329318393665</v>
      </c>
      <c r="Z6" s="346">
        <v>-0.024295442324974527</v>
      </c>
      <c r="AA6" s="346">
        <v>-0.025454369286611336</v>
      </c>
      <c r="AB6" s="346">
        <v>-0.02637690580309656</v>
      </c>
      <c r="AC6" s="346">
        <v>-0.0218019146395951</v>
      </c>
      <c r="AD6" s="346">
        <v>-0.020252796428714245</v>
      </c>
      <c r="AE6" s="346">
        <v>-0.015253166385049751</v>
      </c>
      <c r="AF6" s="346">
        <v>-0.012702053804908155</v>
      </c>
      <c r="AG6" s="346">
        <v>-0.02066398162067107</v>
      </c>
      <c r="AH6" s="346">
        <v>-0.024656561699984612</v>
      </c>
      <c r="AI6" s="346">
        <v>-0.022108991486981918</v>
      </c>
      <c r="AJ6" s="346">
        <v>-0.02451757728030974</v>
      </c>
      <c r="AK6" s="346">
        <v>-0.02588582410740871</v>
      </c>
      <c r="AL6" s="346">
        <v>-0.0272494154404694</v>
      </c>
      <c r="AM6" s="346">
        <v>-0.031192005233714737</v>
      </c>
      <c r="AN6" s="346">
        <v>-0.030398784379676098</v>
      </c>
      <c r="AO6" s="346">
        <v>-0.03231562563354675</v>
      </c>
      <c r="AP6" s="346">
        <v>-0.028961517061114637</v>
      </c>
      <c r="AQ6" s="346">
        <v>-0.025078528628280628</v>
      </c>
      <c r="AR6" s="346">
        <v>-0.03105603226800945</v>
      </c>
      <c r="AS6" s="346">
        <v>-0.024696509261111586</v>
      </c>
      <c r="AT6" s="346">
        <v>-0.027155157915979954</v>
      </c>
      <c r="AU6" s="346">
        <v>-0.008779882733604534</v>
      </c>
      <c r="AV6" s="346">
        <v>-0.008567147014236179</v>
      </c>
      <c r="AW6" s="346">
        <v>-0.009053147226235141</v>
      </c>
      <c r="AX6" s="346">
        <v>-0.011731772094116997</v>
      </c>
      <c r="AY6" s="346">
        <v>-0.020640580333814895</v>
      </c>
      <c r="AZ6" s="346">
        <v>-0.02365977474985844</v>
      </c>
      <c r="BA6" s="346">
        <v>-0.04237284951118849</v>
      </c>
      <c r="BB6" s="346">
        <v>-0.05092967717842584</v>
      </c>
      <c r="BC6" s="346">
        <v>-0.060667984311787784</v>
      </c>
      <c r="BD6" s="346">
        <v>-0.06002573274446107</v>
      </c>
      <c r="BE6" s="346" t="s">
        <v>129</v>
      </c>
      <c r="BF6" s="346" t="s">
        <v>129</v>
      </c>
      <c r="BG6" s="346" t="s">
        <v>129</v>
      </c>
      <c r="BH6" s="346" t="s">
        <v>129</v>
      </c>
      <c r="BI6" s="346" t="s">
        <v>129</v>
      </c>
      <c r="BJ6" s="346" t="s">
        <v>129</v>
      </c>
      <c r="BK6" s="346" t="s">
        <v>129</v>
      </c>
      <c r="BL6" s="346" t="s">
        <v>129</v>
      </c>
      <c r="BM6" s="346" t="s">
        <v>129</v>
      </c>
      <c r="BN6" s="346" t="s">
        <v>129</v>
      </c>
      <c r="BO6" s="346" t="s">
        <v>129</v>
      </c>
      <c r="BP6" s="346" t="s">
        <v>129</v>
      </c>
      <c r="BQ6" s="346" t="s">
        <v>129</v>
      </c>
      <c r="BR6" s="15" t="s">
        <v>129</v>
      </c>
      <c r="BS6" s="15" t="s">
        <v>129</v>
      </c>
      <c r="BT6" s="15" t="s">
        <v>129</v>
      </c>
      <c r="BU6" s="15" t="s">
        <v>129</v>
      </c>
      <c r="BV6" s="15" t="s">
        <v>129</v>
      </c>
      <c r="BW6" s="15" t="s">
        <v>129</v>
      </c>
      <c r="BX6" s="15" t="s">
        <v>129</v>
      </c>
      <c r="BY6" s="15" t="s">
        <v>129</v>
      </c>
      <c r="BZ6" s="15" t="s">
        <v>129</v>
      </c>
      <c r="CA6" s="15" t="s">
        <v>129</v>
      </c>
      <c r="CB6" s="15" t="s">
        <v>129</v>
      </c>
      <c r="CC6" s="15" t="s">
        <v>129</v>
      </c>
      <c r="CD6" s="15" t="s">
        <v>129</v>
      </c>
      <c r="CE6" s="15" t="s">
        <v>129</v>
      </c>
      <c r="CF6" s="15" t="s">
        <v>129</v>
      </c>
      <c r="CG6" s="15" t="s">
        <v>129</v>
      </c>
      <c r="CH6" s="15" t="s">
        <v>129</v>
      </c>
      <c r="CI6" s="15" t="s">
        <v>129</v>
      </c>
      <c r="CJ6" s="15" t="s">
        <v>129</v>
      </c>
      <c r="CK6" s="15" t="s">
        <v>129</v>
      </c>
      <c r="CL6" s="15" t="s">
        <v>129</v>
      </c>
      <c r="CM6" s="15" t="s">
        <v>129</v>
      </c>
      <c r="CN6" s="15" t="s">
        <v>129</v>
      </c>
      <c r="CO6" s="15" t="s">
        <v>129</v>
      </c>
      <c r="CP6" s="15" t="s">
        <v>129</v>
      </c>
      <c r="CQ6" s="15" t="s">
        <v>129</v>
      </c>
      <c r="CR6" s="15" t="s">
        <v>129</v>
      </c>
      <c r="CS6" s="15" t="s">
        <v>129</v>
      </c>
      <c r="CT6" s="15" t="s">
        <v>129</v>
      </c>
      <c r="CU6" s="15" t="s">
        <v>129</v>
      </c>
      <c r="CV6" s="15" t="s">
        <v>129</v>
      </c>
      <c r="CW6" s="15" t="s">
        <v>129</v>
      </c>
      <c r="CX6" s="15" t="s">
        <v>129</v>
      </c>
      <c r="CY6" s="15" t="s">
        <v>129</v>
      </c>
      <c r="CZ6" s="15" t="s">
        <v>129</v>
      </c>
      <c r="DA6" s="15" t="s">
        <v>129</v>
      </c>
      <c r="DB6" s="15" t="s">
        <v>129</v>
      </c>
      <c r="DC6" s="15" t="s">
        <v>129</v>
      </c>
      <c r="DD6" s="15" t="s">
        <v>129</v>
      </c>
      <c r="DE6" s="15" t="s">
        <v>129</v>
      </c>
      <c r="DF6" s="15" t="s">
        <v>129</v>
      </c>
      <c r="DG6" s="15" t="s">
        <v>129</v>
      </c>
      <c r="DH6" s="15" t="s">
        <v>129</v>
      </c>
      <c r="DI6" s="15" t="s">
        <v>129</v>
      </c>
      <c r="DJ6" s="15" t="s">
        <v>129</v>
      </c>
    </row>
    <row r="7" spans="1:114" s="12" customFormat="1" ht="12.75">
      <c r="A7" s="13" t="s">
        <v>132</v>
      </c>
      <c r="B7" s="346">
        <v>-0.029887794552463622</v>
      </c>
      <c r="C7" s="346">
        <v>-0.026758222565860704</v>
      </c>
      <c r="D7" s="346">
        <v>-0.024595681816533665</v>
      </c>
      <c r="E7" s="346">
        <v>-0.03524391193993743</v>
      </c>
      <c r="F7" s="346">
        <v>-0.029286266531027467</v>
      </c>
      <c r="G7" s="346">
        <v>-0.0328639482103033</v>
      </c>
      <c r="H7" s="346">
        <v>-0.03444886622683843</v>
      </c>
      <c r="I7" s="346">
        <v>-0.035994393712281546</v>
      </c>
      <c r="J7" s="346">
        <v>-0.046664060267663746</v>
      </c>
      <c r="K7" s="346">
        <v>-0.04389269658377947</v>
      </c>
      <c r="L7" s="346">
        <v>-0.04353379725525791</v>
      </c>
      <c r="M7" s="346">
        <v>-0.03860952027141586</v>
      </c>
      <c r="N7" s="346">
        <v>-0.03890892005018272</v>
      </c>
      <c r="O7" s="346">
        <v>-0.043729997927842885</v>
      </c>
      <c r="P7" s="346">
        <v>-0.03725974206497714</v>
      </c>
      <c r="Q7" s="346">
        <v>-0.03795558230073358</v>
      </c>
      <c r="R7" s="346">
        <v>-0.03673958807318673</v>
      </c>
      <c r="S7" s="346">
        <v>-0.03425481075263828</v>
      </c>
      <c r="T7" s="346">
        <v>-0.038525739895752906</v>
      </c>
      <c r="U7" s="346">
        <v>-0.03552024395290054</v>
      </c>
      <c r="V7" s="346">
        <v>-0.03380222721324951</v>
      </c>
      <c r="W7" s="346">
        <v>-0.03445799479489867</v>
      </c>
      <c r="X7" s="346">
        <v>-0.03625835750996039</v>
      </c>
      <c r="Y7" s="346">
        <v>-0.02852590309585635</v>
      </c>
      <c r="Z7" s="346">
        <v>-0.026492503124193576</v>
      </c>
      <c r="AA7" s="346">
        <v>-0.025214160429477054</v>
      </c>
      <c r="AB7" s="346">
        <v>-0.02629817201454055</v>
      </c>
      <c r="AC7" s="346">
        <v>-0.028563911562388643</v>
      </c>
      <c r="AD7" s="346">
        <v>-0.024092510596454616</v>
      </c>
      <c r="AE7" s="346">
        <v>-0.02360074789683256</v>
      </c>
      <c r="AF7" s="346">
        <v>-0.029991835601689977</v>
      </c>
      <c r="AG7" s="346">
        <v>-0.030406911834314362</v>
      </c>
      <c r="AH7" s="346">
        <v>-0.038346059085495605</v>
      </c>
      <c r="AI7" s="346">
        <v>-0.02793341634962369</v>
      </c>
      <c r="AJ7" s="346">
        <v>-0.032284026183899646</v>
      </c>
      <c r="AK7" s="346">
        <v>-0.0312728221268564</v>
      </c>
      <c r="AL7" s="346">
        <v>-0.03336672080373452</v>
      </c>
      <c r="AM7" s="346">
        <v>-0.03767882086195537</v>
      </c>
      <c r="AN7" s="346">
        <v>-0.03385882945271504</v>
      </c>
      <c r="AO7" s="346">
        <v>-0.03171034417954832</v>
      </c>
      <c r="AP7" s="346">
        <v>-0.031398013283679485</v>
      </c>
      <c r="AQ7" s="346">
        <v>-0.030345171703486717</v>
      </c>
      <c r="AR7" s="346">
        <v>-0.032107539577398946</v>
      </c>
      <c r="AS7" s="346">
        <v>-0.028927177245247786</v>
      </c>
      <c r="AT7" s="346">
        <v>-0.026507093683522887</v>
      </c>
      <c r="AU7" s="346">
        <v>-0.04377617698097652</v>
      </c>
      <c r="AV7" s="346">
        <v>-0.040332294495495594</v>
      </c>
      <c r="AW7" s="346">
        <v>-0.03006162312837555</v>
      </c>
      <c r="AX7" s="346">
        <v>-0.03594554060943437</v>
      </c>
      <c r="AY7" s="346">
        <v>-0.04136991090747394</v>
      </c>
      <c r="AZ7" s="346">
        <v>-0.043231997901050846</v>
      </c>
      <c r="BA7" s="346">
        <v>-0.05368677096939996</v>
      </c>
      <c r="BB7" s="346">
        <v>-0.06130179855274558</v>
      </c>
      <c r="BC7" s="346">
        <v>-0.07383999538233302</v>
      </c>
      <c r="BD7" s="346">
        <v>-0.08126934186094491</v>
      </c>
      <c r="BE7" s="346" t="s">
        <v>129</v>
      </c>
      <c r="BF7" s="346" t="s">
        <v>129</v>
      </c>
      <c r="BG7" s="346" t="s">
        <v>129</v>
      </c>
      <c r="BH7" s="346" t="s">
        <v>129</v>
      </c>
      <c r="BI7" s="346" t="s">
        <v>129</v>
      </c>
      <c r="BJ7" s="346" t="s">
        <v>129</v>
      </c>
      <c r="BK7" s="346" t="s">
        <v>129</v>
      </c>
      <c r="BL7" s="346" t="s">
        <v>129</v>
      </c>
      <c r="BM7" s="346" t="s">
        <v>129</v>
      </c>
      <c r="BN7" s="346" t="s">
        <v>129</v>
      </c>
      <c r="BO7" s="346" t="s">
        <v>129</v>
      </c>
      <c r="BP7" s="346" t="s">
        <v>129</v>
      </c>
      <c r="BQ7" s="346" t="s">
        <v>129</v>
      </c>
      <c r="BR7" s="15" t="s">
        <v>129</v>
      </c>
      <c r="BS7" s="15" t="s">
        <v>129</v>
      </c>
      <c r="BT7" s="15" t="s">
        <v>129</v>
      </c>
      <c r="BU7" s="15" t="s">
        <v>129</v>
      </c>
      <c r="BV7" s="15" t="s">
        <v>129</v>
      </c>
      <c r="BW7" s="15" t="s">
        <v>129</v>
      </c>
      <c r="BX7" s="15" t="s">
        <v>129</v>
      </c>
      <c r="BY7" s="15" t="s">
        <v>129</v>
      </c>
      <c r="BZ7" s="15" t="s">
        <v>129</v>
      </c>
      <c r="CA7" s="15" t="s">
        <v>129</v>
      </c>
      <c r="CB7" s="15" t="s">
        <v>129</v>
      </c>
      <c r="CC7" s="15" t="s">
        <v>129</v>
      </c>
      <c r="CD7" s="15" t="s">
        <v>129</v>
      </c>
      <c r="CE7" s="15" t="s">
        <v>129</v>
      </c>
      <c r="CF7" s="15" t="s">
        <v>129</v>
      </c>
      <c r="CG7" s="15" t="s">
        <v>129</v>
      </c>
      <c r="CH7" s="15" t="s">
        <v>129</v>
      </c>
      <c r="CI7" s="15" t="s">
        <v>129</v>
      </c>
      <c r="CJ7" s="15" t="s">
        <v>129</v>
      </c>
      <c r="CK7" s="15" t="s">
        <v>129</v>
      </c>
      <c r="CL7" s="15" t="s">
        <v>129</v>
      </c>
      <c r="CM7" s="15" t="s">
        <v>129</v>
      </c>
      <c r="CN7" s="15" t="s">
        <v>129</v>
      </c>
      <c r="CO7" s="15" t="s">
        <v>129</v>
      </c>
      <c r="CP7" s="15" t="s">
        <v>129</v>
      </c>
      <c r="CQ7" s="15" t="s">
        <v>129</v>
      </c>
      <c r="CR7" s="15" t="s">
        <v>129</v>
      </c>
      <c r="CS7" s="15" t="s">
        <v>129</v>
      </c>
      <c r="CT7" s="15" t="s">
        <v>129</v>
      </c>
      <c r="CU7" s="15" t="s">
        <v>129</v>
      </c>
      <c r="CV7" s="15" t="s">
        <v>129</v>
      </c>
      <c r="CW7" s="15" t="s">
        <v>129</v>
      </c>
      <c r="CX7" s="15" t="s">
        <v>129</v>
      </c>
      <c r="CY7" s="15" t="s">
        <v>129</v>
      </c>
      <c r="CZ7" s="15" t="s">
        <v>129</v>
      </c>
      <c r="DA7" s="15" t="s">
        <v>129</v>
      </c>
      <c r="DB7" s="15" t="s">
        <v>129</v>
      </c>
      <c r="DC7" s="15" t="s">
        <v>129</v>
      </c>
      <c r="DD7" s="15" t="s">
        <v>129</v>
      </c>
      <c r="DE7" s="15" t="s">
        <v>129</v>
      </c>
      <c r="DF7" s="15" t="s">
        <v>129</v>
      </c>
      <c r="DG7" s="15" t="s">
        <v>129</v>
      </c>
      <c r="DH7" s="15" t="s">
        <v>129</v>
      </c>
      <c r="DI7" s="15" t="s">
        <v>129</v>
      </c>
      <c r="DJ7" s="15" t="s">
        <v>129</v>
      </c>
    </row>
    <row r="8" spans="1:114" s="12" customFormat="1" ht="12.75">
      <c r="A8" s="13" t="s">
        <v>133</v>
      </c>
      <c r="B8" s="346">
        <v>-0.00575383843227778</v>
      </c>
      <c r="C8" s="346">
        <v>-0.00120588118996264</v>
      </c>
      <c r="D8" s="346">
        <v>-0.002082961753422489</v>
      </c>
      <c r="E8" s="346">
        <v>-0.00616399466019295</v>
      </c>
      <c r="F8" s="346">
        <v>-0.014655516874591545</v>
      </c>
      <c r="G8" s="346">
        <v>-0.018004348671710194</v>
      </c>
      <c r="H8" s="346">
        <v>-0.01862018493132873</v>
      </c>
      <c r="I8" s="346">
        <v>-0.025265289215459064</v>
      </c>
      <c r="J8" s="346">
        <v>-0.02264927700953157</v>
      </c>
      <c r="K8" s="346">
        <v>-0.018421618070515552</v>
      </c>
      <c r="L8" s="346">
        <v>-0.01530010933491638</v>
      </c>
      <c r="M8" s="346">
        <v>-0.007064238888404223</v>
      </c>
      <c r="N8" s="346">
        <v>-0.004073260884422815</v>
      </c>
      <c r="O8" s="346">
        <v>0.00553704546499503</v>
      </c>
      <c r="P8" s="346">
        <v>0.006216954316423612</v>
      </c>
      <c r="Q8" s="346">
        <v>0.01293267176150552</v>
      </c>
      <c r="R8" s="346">
        <v>0.015072523976178361</v>
      </c>
      <c r="S8" s="346">
        <v>0.02069619760147775</v>
      </c>
      <c r="T8" s="346">
        <v>0.015946650198968196</v>
      </c>
      <c r="U8" s="346">
        <v>0.021074925738482332</v>
      </c>
      <c r="V8" s="346">
        <v>0.02599842782368618</v>
      </c>
      <c r="W8" s="346">
        <v>0.022440545939436413</v>
      </c>
      <c r="X8" s="346">
        <v>0.02483772091313012</v>
      </c>
      <c r="Y8" s="346">
        <v>0.030140534311142275</v>
      </c>
      <c r="Z8" s="346">
        <v>0.027040195538079834</v>
      </c>
      <c r="AA8" s="346">
        <v>0.02055070386845765</v>
      </c>
      <c r="AB8" s="346">
        <v>0.024278820029056604</v>
      </c>
      <c r="AC8" s="346">
        <v>0.029188982338240403</v>
      </c>
      <c r="AD8" s="346">
        <v>0.026656058140039667</v>
      </c>
      <c r="AE8" s="346">
        <v>0.02840377379998236</v>
      </c>
      <c r="AF8" s="346">
        <v>0.02920465377034614</v>
      </c>
      <c r="AG8" s="346">
        <v>0.027927795425994432</v>
      </c>
      <c r="AH8" s="346">
        <v>0.026323574905515512</v>
      </c>
      <c r="AI8" s="346">
        <v>0.024098243844635967</v>
      </c>
      <c r="AJ8" s="346">
        <v>0.028912178344077555</v>
      </c>
      <c r="AK8" s="346">
        <v>0.030003181897569245</v>
      </c>
      <c r="AL8" s="346">
        <v>0.026479614045187595</v>
      </c>
      <c r="AM8" s="346">
        <v>0.02066547004802791</v>
      </c>
      <c r="AN8" s="346">
        <v>0.019269723272019926</v>
      </c>
      <c r="AO8" s="346">
        <v>0.021688494963531504</v>
      </c>
      <c r="AP8" s="346">
        <v>0.030733757979462182</v>
      </c>
      <c r="AQ8" s="346">
        <v>0.026451306167753222</v>
      </c>
      <c r="AR8" s="346">
        <v>0.028506211156692288</v>
      </c>
      <c r="AS8" s="346">
        <v>0.03929956553166023</v>
      </c>
      <c r="AT8" s="346">
        <v>0.03790439002084187</v>
      </c>
      <c r="AU8" s="346">
        <v>0.019171735305886114</v>
      </c>
      <c r="AV8" s="346">
        <v>0.043169730453334304</v>
      </c>
      <c r="AW8" s="346">
        <v>0.048148576912807314</v>
      </c>
      <c r="AX8" s="346">
        <v>0.03985600956149404</v>
      </c>
      <c r="AY8" s="346">
        <v>0.030354920359516466</v>
      </c>
      <c r="AZ8" s="346">
        <v>0.020883693990574072</v>
      </c>
      <c r="BA8" s="346">
        <v>0.007017783866726562</v>
      </c>
      <c r="BB8" s="346">
        <v>-0.0009440005540214165</v>
      </c>
      <c r="BC8" s="346">
        <v>-0.020961434164364523</v>
      </c>
      <c r="BD8" s="346">
        <v>-0.05601036982366236</v>
      </c>
      <c r="BE8" s="346" t="s">
        <v>129</v>
      </c>
      <c r="BF8" s="346" t="s">
        <v>129</v>
      </c>
      <c r="BG8" s="346" t="s">
        <v>129</v>
      </c>
      <c r="BH8" s="346" t="s">
        <v>129</v>
      </c>
      <c r="BI8" s="346" t="s">
        <v>129</v>
      </c>
      <c r="BJ8" s="346" t="s">
        <v>129</v>
      </c>
      <c r="BK8" s="346" t="s">
        <v>129</v>
      </c>
      <c r="BL8" s="346" t="s">
        <v>129</v>
      </c>
      <c r="BM8" s="346" t="s">
        <v>129</v>
      </c>
      <c r="BN8" s="346" t="s">
        <v>129</v>
      </c>
      <c r="BO8" s="346" t="s">
        <v>129</v>
      </c>
      <c r="BP8" s="346" t="s">
        <v>129</v>
      </c>
      <c r="BQ8" s="346" t="s">
        <v>129</v>
      </c>
      <c r="BR8" s="15" t="s">
        <v>129</v>
      </c>
      <c r="BS8" s="15" t="s">
        <v>129</v>
      </c>
      <c r="BT8" s="15" t="s">
        <v>129</v>
      </c>
      <c r="BU8" s="15" t="s">
        <v>129</v>
      </c>
      <c r="BV8" s="15" t="s">
        <v>129</v>
      </c>
      <c r="BW8" s="15" t="s">
        <v>129</v>
      </c>
      <c r="BX8" s="15" t="s">
        <v>129</v>
      </c>
      <c r="BY8" s="15" t="s">
        <v>129</v>
      </c>
      <c r="BZ8" s="15" t="s">
        <v>129</v>
      </c>
      <c r="CA8" s="15" t="s">
        <v>129</v>
      </c>
      <c r="CB8" s="15" t="s">
        <v>129</v>
      </c>
      <c r="CC8" s="15" t="s">
        <v>129</v>
      </c>
      <c r="CD8" s="15" t="s">
        <v>129</v>
      </c>
      <c r="CE8" s="15" t="s">
        <v>129</v>
      </c>
      <c r="CF8" s="15" t="s">
        <v>129</v>
      </c>
      <c r="CG8" s="15" t="s">
        <v>129</v>
      </c>
      <c r="CH8" s="15" t="s">
        <v>129</v>
      </c>
      <c r="CI8" s="15" t="s">
        <v>129</v>
      </c>
      <c r="CJ8" s="15" t="s">
        <v>129</v>
      </c>
      <c r="CK8" s="15" t="s">
        <v>129</v>
      </c>
      <c r="CL8" s="15" t="s">
        <v>129</v>
      </c>
      <c r="CM8" s="15" t="s">
        <v>129</v>
      </c>
      <c r="CN8" s="15" t="s">
        <v>129</v>
      </c>
      <c r="CO8" s="15" t="s">
        <v>129</v>
      </c>
      <c r="CP8" s="15" t="s">
        <v>129</v>
      </c>
      <c r="CQ8" s="15" t="s">
        <v>129</v>
      </c>
      <c r="CR8" s="15" t="s">
        <v>129</v>
      </c>
      <c r="CS8" s="15" t="s">
        <v>129</v>
      </c>
      <c r="CT8" s="15" t="s">
        <v>129</v>
      </c>
      <c r="CU8" s="15" t="s">
        <v>129</v>
      </c>
      <c r="CV8" s="15" t="s">
        <v>129</v>
      </c>
      <c r="CW8" s="15" t="s">
        <v>129</v>
      </c>
      <c r="CX8" s="15" t="s">
        <v>129</v>
      </c>
      <c r="CY8" s="15" t="s">
        <v>129</v>
      </c>
      <c r="CZ8" s="15" t="s">
        <v>129</v>
      </c>
      <c r="DA8" s="15" t="s">
        <v>129</v>
      </c>
      <c r="DB8" s="15" t="s">
        <v>129</v>
      </c>
      <c r="DC8" s="15" t="s">
        <v>129</v>
      </c>
      <c r="DD8" s="15" t="s">
        <v>129</v>
      </c>
      <c r="DE8" s="15" t="s">
        <v>129</v>
      </c>
      <c r="DF8" s="15" t="s">
        <v>129</v>
      </c>
      <c r="DG8" s="15" t="s">
        <v>129</v>
      </c>
      <c r="DH8" s="15" t="s">
        <v>129</v>
      </c>
      <c r="DI8" s="15" t="s">
        <v>129</v>
      </c>
      <c r="DJ8" s="15" t="s">
        <v>129</v>
      </c>
    </row>
    <row r="9" spans="1:114" s="12" customFormat="1" ht="12.75">
      <c r="A9" s="13"/>
      <c r="B9" s="346"/>
      <c r="C9" s="346"/>
      <c r="D9" s="346"/>
      <c r="E9" s="346"/>
      <c r="F9" s="346"/>
      <c r="G9" s="346"/>
      <c r="H9" s="346"/>
      <c r="I9" s="346"/>
      <c r="J9" s="346"/>
      <c r="K9" s="346"/>
      <c r="L9" s="346"/>
      <c r="M9" s="346"/>
      <c r="N9" s="346"/>
      <c r="O9" s="346"/>
      <c r="P9" s="346"/>
      <c r="Q9" s="346"/>
      <c r="R9" s="346"/>
      <c r="S9" s="346"/>
      <c r="T9" s="346"/>
      <c r="U9" s="346"/>
      <c r="V9" s="346"/>
      <c r="W9" s="346"/>
      <c r="X9" s="346"/>
      <c r="Y9" s="346"/>
      <c r="Z9" s="346"/>
      <c r="AA9" s="346"/>
      <c r="AB9" s="346"/>
      <c r="AC9" s="346"/>
      <c r="AD9" s="346"/>
      <c r="AE9" s="346"/>
      <c r="AF9" s="346"/>
      <c r="AG9" s="346"/>
      <c r="AH9" s="346"/>
      <c r="AI9" s="346"/>
      <c r="AJ9" s="346"/>
      <c r="AK9" s="346"/>
      <c r="AL9" s="346"/>
      <c r="AM9" s="346"/>
      <c r="AN9" s="346"/>
      <c r="AO9" s="346"/>
      <c r="AP9" s="346"/>
      <c r="AQ9" s="346"/>
      <c r="AR9" s="346"/>
      <c r="AS9" s="346"/>
      <c r="AT9" s="346"/>
      <c r="AU9" s="346"/>
      <c r="AV9" s="346"/>
      <c r="AW9" s="346"/>
      <c r="AX9" s="346"/>
      <c r="AY9" s="346"/>
      <c r="AZ9" s="346"/>
      <c r="BA9" s="346"/>
      <c r="BB9" s="346"/>
      <c r="BC9" s="346"/>
      <c r="BD9" s="346"/>
      <c r="BE9" s="346"/>
      <c r="BF9" s="346"/>
      <c r="BG9" s="346"/>
      <c r="BH9" s="346"/>
      <c r="BI9" s="346"/>
      <c r="BJ9" s="346"/>
      <c r="BK9" s="346"/>
      <c r="BL9" s="346"/>
      <c r="BM9" s="346"/>
      <c r="BN9" s="346"/>
      <c r="BO9" s="346"/>
      <c r="BP9" s="346"/>
      <c r="BQ9" s="346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</row>
    <row r="10" spans="1:42" s="14" customFormat="1" ht="12.75">
      <c r="A10" s="16" t="s">
        <v>136</v>
      </c>
      <c r="AP10" s="14">
        <v>2019</v>
      </c>
    </row>
    <row r="11" ht="14.25">
      <c r="A11" s="350" t="s">
        <v>372</v>
      </c>
    </row>
  </sheetData>
  <sheetProtection/>
  <mergeCells count="17">
    <mergeCell ref="AT3:AW3"/>
    <mergeCell ref="B3:E3"/>
    <mergeCell ref="F3:I3"/>
    <mergeCell ref="J3:M3"/>
    <mergeCell ref="N3:Q3"/>
    <mergeCell ref="R3:U3"/>
    <mergeCell ref="V3:Y3"/>
    <mergeCell ref="AX3:BA3"/>
    <mergeCell ref="BB3:BE3"/>
    <mergeCell ref="BF3:BI3"/>
    <mergeCell ref="BJ3:BM3"/>
    <mergeCell ref="BN3:BQ3"/>
    <mergeCell ref="Z3:AC3"/>
    <mergeCell ref="AD3:AG3"/>
    <mergeCell ref="AH3:AK3"/>
    <mergeCell ref="AL3:AO3"/>
    <mergeCell ref="AP3:AS3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/>
  </sheetPr>
  <dimension ref="A1:BQ11"/>
  <sheetViews>
    <sheetView zoomScalePageLayoutView="0" workbookViewId="0" topLeftCell="A1">
      <selection activeCell="A2" sqref="A2"/>
    </sheetView>
  </sheetViews>
  <sheetFormatPr defaultColWidth="11.421875" defaultRowHeight="15"/>
  <sheetData>
    <row r="1" s="164" customFormat="1" ht="15">
      <c r="A1" s="163" t="s">
        <v>385</v>
      </c>
    </row>
    <row r="2" s="164" customFormat="1" ht="13.5">
      <c r="J2" s="166"/>
    </row>
    <row r="3" spans="1:69" s="39" customFormat="1" ht="13.5">
      <c r="A3" s="388" t="s">
        <v>320</v>
      </c>
      <c r="B3" s="370" t="s">
        <v>351</v>
      </c>
      <c r="C3" s="371"/>
      <c r="D3" s="371"/>
      <c r="E3" s="372"/>
      <c r="F3" s="370" t="s">
        <v>352</v>
      </c>
      <c r="G3" s="371"/>
      <c r="H3" s="371"/>
      <c r="I3" s="372"/>
      <c r="J3" s="370" t="s">
        <v>353</v>
      </c>
      <c r="K3" s="371"/>
      <c r="L3" s="371"/>
      <c r="M3" s="372"/>
      <c r="N3" s="370" t="s">
        <v>354</v>
      </c>
      <c r="O3" s="371"/>
      <c r="P3" s="371"/>
      <c r="Q3" s="372"/>
      <c r="R3" s="370" t="s">
        <v>355</v>
      </c>
      <c r="S3" s="371"/>
      <c r="T3" s="371"/>
      <c r="U3" s="372"/>
      <c r="V3" s="370" t="s">
        <v>356</v>
      </c>
      <c r="W3" s="371"/>
      <c r="X3" s="371"/>
      <c r="Y3" s="372"/>
      <c r="Z3" s="370" t="s">
        <v>357</v>
      </c>
      <c r="AA3" s="371"/>
      <c r="AB3" s="371"/>
      <c r="AC3" s="372"/>
      <c r="AD3" s="370" t="s">
        <v>358</v>
      </c>
      <c r="AE3" s="371"/>
      <c r="AF3" s="371"/>
      <c r="AG3" s="372"/>
      <c r="AH3" s="370" t="s">
        <v>359</v>
      </c>
      <c r="AI3" s="371"/>
      <c r="AJ3" s="371"/>
      <c r="AK3" s="372"/>
      <c r="AL3" s="370" t="s">
        <v>360</v>
      </c>
      <c r="AM3" s="371"/>
      <c r="AN3" s="371"/>
      <c r="AO3" s="372"/>
      <c r="AP3" s="370" t="s">
        <v>361</v>
      </c>
      <c r="AQ3" s="371"/>
      <c r="AR3" s="371"/>
      <c r="AS3" s="372"/>
      <c r="AT3" s="370" t="s">
        <v>362</v>
      </c>
      <c r="AU3" s="371"/>
      <c r="AV3" s="371"/>
      <c r="AW3" s="372"/>
      <c r="AX3" s="370" t="s">
        <v>363</v>
      </c>
      <c r="AY3" s="371"/>
      <c r="AZ3" s="371"/>
      <c r="BA3" s="372"/>
      <c r="BB3" s="370" t="s">
        <v>364</v>
      </c>
      <c r="BC3" s="371"/>
      <c r="BD3" s="371"/>
      <c r="BE3" s="372"/>
      <c r="BF3" s="370" t="s">
        <v>129</v>
      </c>
      <c r="BG3" s="371"/>
      <c r="BH3" s="371"/>
      <c r="BI3" s="372"/>
      <c r="BJ3" s="370" t="s">
        <v>129</v>
      </c>
      <c r="BK3" s="371"/>
      <c r="BL3" s="371"/>
      <c r="BM3" s="372"/>
      <c r="BN3" s="370" t="s">
        <v>129</v>
      </c>
      <c r="BO3" s="371"/>
      <c r="BP3" s="371"/>
      <c r="BQ3" s="372"/>
    </row>
    <row r="4" spans="1:69" s="39" customFormat="1" ht="13.5">
      <c r="A4" s="389"/>
      <c r="B4" s="101" t="s">
        <v>72</v>
      </c>
      <c r="C4" s="101" t="s">
        <v>73</v>
      </c>
      <c r="D4" s="101" t="s">
        <v>74</v>
      </c>
      <c r="E4" s="101" t="s">
        <v>75</v>
      </c>
      <c r="F4" s="101" t="s">
        <v>72</v>
      </c>
      <c r="G4" s="101" t="s">
        <v>73</v>
      </c>
      <c r="H4" s="101" t="s">
        <v>74</v>
      </c>
      <c r="I4" s="101" t="s">
        <v>75</v>
      </c>
      <c r="J4" s="101" t="s">
        <v>72</v>
      </c>
      <c r="K4" s="101" t="s">
        <v>73</v>
      </c>
      <c r="L4" s="101" t="s">
        <v>74</v>
      </c>
      <c r="M4" s="101" t="s">
        <v>75</v>
      </c>
      <c r="N4" s="101" t="s">
        <v>72</v>
      </c>
      <c r="O4" s="101" t="s">
        <v>73</v>
      </c>
      <c r="P4" s="101" t="s">
        <v>74</v>
      </c>
      <c r="Q4" s="101" t="s">
        <v>75</v>
      </c>
      <c r="R4" s="101" t="s">
        <v>72</v>
      </c>
      <c r="S4" s="101" t="s">
        <v>73</v>
      </c>
      <c r="T4" s="101" t="s">
        <v>74</v>
      </c>
      <c r="U4" s="101" t="s">
        <v>75</v>
      </c>
      <c r="V4" s="101" t="s">
        <v>72</v>
      </c>
      <c r="W4" s="101" t="s">
        <v>73</v>
      </c>
      <c r="X4" s="101" t="s">
        <v>74</v>
      </c>
      <c r="Y4" s="101" t="s">
        <v>75</v>
      </c>
      <c r="Z4" s="101" t="s">
        <v>72</v>
      </c>
      <c r="AA4" s="101" t="s">
        <v>73</v>
      </c>
      <c r="AB4" s="101" t="s">
        <v>74</v>
      </c>
      <c r="AC4" s="101" t="s">
        <v>75</v>
      </c>
      <c r="AD4" s="101" t="s">
        <v>72</v>
      </c>
      <c r="AE4" s="101" t="s">
        <v>73</v>
      </c>
      <c r="AF4" s="101" t="s">
        <v>74</v>
      </c>
      <c r="AG4" s="101" t="s">
        <v>75</v>
      </c>
      <c r="AH4" s="101" t="s">
        <v>72</v>
      </c>
      <c r="AI4" s="101" t="s">
        <v>73</v>
      </c>
      <c r="AJ4" s="101" t="s">
        <v>74</v>
      </c>
      <c r="AK4" s="101" t="s">
        <v>75</v>
      </c>
      <c r="AL4" s="101" t="s">
        <v>72</v>
      </c>
      <c r="AM4" s="101" t="s">
        <v>73</v>
      </c>
      <c r="AN4" s="101" t="s">
        <v>74</v>
      </c>
      <c r="AO4" s="101" t="s">
        <v>75</v>
      </c>
      <c r="AP4" s="101" t="s">
        <v>72</v>
      </c>
      <c r="AQ4" s="101" t="s">
        <v>73</v>
      </c>
      <c r="AR4" s="101" t="s">
        <v>74</v>
      </c>
      <c r="AS4" s="101" t="s">
        <v>75</v>
      </c>
      <c r="AT4" s="101" t="s">
        <v>72</v>
      </c>
      <c r="AU4" s="101" t="s">
        <v>73</v>
      </c>
      <c r="AV4" s="101" t="s">
        <v>74</v>
      </c>
      <c r="AW4" s="101" t="s">
        <v>75</v>
      </c>
      <c r="AX4" s="101" t="s">
        <v>72</v>
      </c>
      <c r="AY4" s="101" t="s">
        <v>73</v>
      </c>
      <c r="AZ4" s="101" t="s">
        <v>74</v>
      </c>
      <c r="BA4" s="101" t="s">
        <v>75</v>
      </c>
      <c r="BB4" s="101" t="s">
        <v>72</v>
      </c>
      <c r="BC4" s="101" t="s">
        <v>73</v>
      </c>
      <c r="BD4" s="101" t="s">
        <v>74</v>
      </c>
      <c r="BE4" s="101" t="s">
        <v>129</v>
      </c>
      <c r="BF4" s="101" t="s">
        <v>129</v>
      </c>
      <c r="BG4" s="101" t="s">
        <v>129</v>
      </c>
      <c r="BH4" s="101" t="s">
        <v>129</v>
      </c>
      <c r="BI4" s="101" t="s">
        <v>129</v>
      </c>
      <c r="BJ4" s="101" t="s">
        <v>129</v>
      </c>
      <c r="BK4" s="101" t="s">
        <v>129</v>
      </c>
      <c r="BL4" s="101" t="s">
        <v>129</v>
      </c>
      <c r="BM4" s="101" t="s">
        <v>129</v>
      </c>
      <c r="BN4" s="101" t="s">
        <v>129</v>
      </c>
      <c r="BO4" s="101" t="s">
        <v>129</v>
      </c>
      <c r="BP4" s="101" t="s">
        <v>129</v>
      </c>
      <c r="BQ4" s="101" t="s">
        <v>129</v>
      </c>
    </row>
    <row r="5" spans="1:69" s="39" customFormat="1" ht="13.5">
      <c r="A5" s="102" t="s">
        <v>130</v>
      </c>
      <c r="B5" s="167">
        <v>83.8130107978435</v>
      </c>
      <c r="C5" s="167">
        <v>81.77113706341503</v>
      </c>
      <c r="D5" s="167">
        <v>85.85862492837994</v>
      </c>
      <c r="E5" s="167">
        <v>88.34675342118732</v>
      </c>
      <c r="F5" s="167">
        <v>92.09943332998964</v>
      </c>
      <c r="G5" s="167">
        <v>99.69511521270105</v>
      </c>
      <c r="H5" s="167">
        <v>102.68989736013044</v>
      </c>
      <c r="I5" s="167">
        <v>105.51555409717889</v>
      </c>
      <c r="J5" s="167">
        <v>109.75210524794575</v>
      </c>
      <c r="K5" s="167">
        <v>111.48679895200901</v>
      </c>
      <c r="L5" s="167">
        <v>113.22026002553673</v>
      </c>
      <c r="M5" s="167">
        <v>112.40578877303106</v>
      </c>
      <c r="N5" s="167">
        <v>115.1493693182108</v>
      </c>
      <c r="O5" s="167">
        <v>116.28780987906622</v>
      </c>
      <c r="P5" s="167">
        <v>117.71982902989427</v>
      </c>
      <c r="Q5" s="167">
        <v>115.23845875278191</v>
      </c>
      <c r="R5" s="167">
        <v>115.22821516798629</v>
      </c>
      <c r="S5" s="167">
        <v>115.30803862129002</v>
      </c>
      <c r="T5" s="167">
        <v>115.55426719689618</v>
      </c>
      <c r="U5" s="167">
        <v>117.45018047411223</v>
      </c>
      <c r="V5" s="167">
        <v>117.34642698661789</v>
      </c>
      <c r="W5" s="167">
        <v>117.87709568443299</v>
      </c>
      <c r="X5" s="167">
        <v>121.051246827039</v>
      </c>
      <c r="Y5" s="167">
        <v>122.44717965632562</v>
      </c>
      <c r="Z5" s="167">
        <v>124.39754119961303</v>
      </c>
      <c r="AA5" s="167">
        <v>128.01505679451455</v>
      </c>
      <c r="AB5" s="167">
        <v>127.41714597575884</v>
      </c>
      <c r="AC5" s="167">
        <v>125.76427343655692</v>
      </c>
      <c r="AD5" s="167">
        <v>126.6708519432208</v>
      </c>
      <c r="AE5" s="167">
        <v>126.788461898115</v>
      </c>
      <c r="AF5" s="167">
        <v>127.13330091656708</v>
      </c>
      <c r="AG5" s="167">
        <v>128.99992859243793</v>
      </c>
      <c r="AH5" s="167">
        <v>132.9771172767196</v>
      </c>
      <c r="AI5" s="167">
        <v>135.35622172388057</v>
      </c>
      <c r="AJ5" s="167">
        <v>136.75614997628247</v>
      </c>
      <c r="AK5" s="167">
        <v>138.6115139593283</v>
      </c>
      <c r="AL5" s="167">
        <v>139.0343912420325</v>
      </c>
      <c r="AM5" s="167">
        <v>141.10937598291662</v>
      </c>
      <c r="AN5" s="167">
        <v>140.83488191399468</v>
      </c>
      <c r="AO5" s="167">
        <v>141.43615058834732</v>
      </c>
      <c r="AP5" s="167">
        <v>142.37932547056735</v>
      </c>
      <c r="AQ5" s="167">
        <v>140.35169074404982</v>
      </c>
      <c r="AR5" s="167">
        <v>141.48035526962306</v>
      </c>
      <c r="AS5" s="167">
        <v>142.28156511774597</v>
      </c>
      <c r="AT5" s="167">
        <v>138.36945082484235</v>
      </c>
      <c r="AU5" s="167">
        <v>106.93397180761444</v>
      </c>
      <c r="AV5" s="167">
        <v>129.57301678247728</v>
      </c>
      <c r="AW5" s="167">
        <v>136.58948982697268</v>
      </c>
      <c r="AX5" s="167">
        <v>141.5559707773053</v>
      </c>
      <c r="AY5" s="167">
        <v>143.1867834803706</v>
      </c>
      <c r="AZ5" s="167">
        <v>144.3114100783273</v>
      </c>
      <c r="BA5" s="167">
        <v>152.67599838822932</v>
      </c>
      <c r="BB5" s="167">
        <v>156.80709587145282</v>
      </c>
      <c r="BC5" s="167">
        <v>164.27989724111785</v>
      </c>
      <c r="BD5" s="167">
        <v>168.11478085529262</v>
      </c>
      <c r="BE5" s="167" t="s">
        <v>129</v>
      </c>
      <c r="BF5" s="167" t="s">
        <v>129</v>
      </c>
      <c r="BG5" s="167" t="s">
        <v>129</v>
      </c>
      <c r="BH5" s="167" t="s">
        <v>129</v>
      </c>
      <c r="BI5" s="167" t="s">
        <v>129</v>
      </c>
      <c r="BJ5" s="167" t="s">
        <v>129</v>
      </c>
      <c r="BK5" s="167" t="s">
        <v>129</v>
      </c>
      <c r="BL5" s="167" t="s">
        <v>129</v>
      </c>
      <c r="BM5" s="167" t="s">
        <v>129</v>
      </c>
      <c r="BN5" s="167" t="s">
        <v>129</v>
      </c>
      <c r="BO5" s="167" t="s">
        <v>129</v>
      </c>
      <c r="BP5" s="167" t="s">
        <v>129</v>
      </c>
      <c r="BQ5" s="167" t="s">
        <v>129</v>
      </c>
    </row>
    <row r="6" spans="1:69" s="39" customFormat="1" ht="13.5">
      <c r="A6" s="102" t="s">
        <v>131</v>
      </c>
      <c r="B6" s="167">
        <v>80.55739471378024</v>
      </c>
      <c r="C6" s="167">
        <v>83.94177100224339</v>
      </c>
      <c r="D6" s="167">
        <v>86.79417041132054</v>
      </c>
      <c r="E6" s="167">
        <v>88.81714575069097</v>
      </c>
      <c r="F6" s="167">
        <v>92.08906484421908</v>
      </c>
      <c r="G6" s="167">
        <v>97.8866722024313</v>
      </c>
      <c r="H6" s="167">
        <v>101.82769070299855</v>
      </c>
      <c r="I6" s="167">
        <v>108.19657225035102</v>
      </c>
      <c r="J6" s="167">
        <v>114.66808666519998</v>
      </c>
      <c r="K6" s="167">
        <v>113.6547177413244</v>
      </c>
      <c r="L6" s="167">
        <v>115.92476446436251</v>
      </c>
      <c r="M6" s="167">
        <v>116.33320565191467</v>
      </c>
      <c r="N6" s="167">
        <v>116.76422188975118</v>
      </c>
      <c r="O6" s="167">
        <v>118.07754634286798</v>
      </c>
      <c r="P6" s="167">
        <v>123.52670361937628</v>
      </c>
      <c r="Q6" s="167">
        <v>123.8711821644561</v>
      </c>
      <c r="R6" s="167">
        <v>125.14855375971263</v>
      </c>
      <c r="S6" s="167">
        <v>126.24553398093767</v>
      </c>
      <c r="T6" s="167">
        <v>126.24448883972077</v>
      </c>
      <c r="U6" s="167">
        <v>123.17908965064585</v>
      </c>
      <c r="V6" s="167">
        <v>126.20769986888703</v>
      </c>
      <c r="W6" s="167">
        <v>126.60694381373074</v>
      </c>
      <c r="X6" s="167">
        <v>130.07430431481328</v>
      </c>
      <c r="Y6" s="167">
        <v>126.96417308165636</v>
      </c>
      <c r="Z6" s="167">
        <v>130.66564521531737</v>
      </c>
      <c r="AA6" s="167">
        <v>133.7611444714381</v>
      </c>
      <c r="AB6" s="167">
        <v>133.16123341295565</v>
      </c>
      <c r="AC6" s="167">
        <v>133.27557186208108</v>
      </c>
      <c r="AD6" s="167">
        <v>133.6175420682404</v>
      </c>
      <c r="AE6" s="167">
        <v>134.88299905362462</v>
      </c>
      <c r="AF6" s="167">
        <v>138.0545845903334</v>
      </c>
      <c r="AG6" s="167">
        <v>142.1490298215369</v>
      </c>
      <c r="AH6" s="167">
        <v>148.16444460934449</v>
      </c>
      <c r="AI6" s="167">
        <v>145.9140465411835</v>
      </c>
      <c r="AJ6" s="167">
        <v>147.60299474764278</v>
      </c>
      <c r="AK6" s="167">
        <v>153.76974598365297</v>
      </c>
      <c r="AL6" s="167">
        <v>151.592089744186</v>
      </c>
      <c r="AM6" s="167">
        <v>153.98462701784106</v>
      </c>
      <c r="AN6" s="167">
        <v>155.28938131297957</v>
      </c>
      <c r="AO6" s="167">
        <v>155.03959256214802</v>
      </c>
      <c r="AP6" s="167">
        <v>154.68006398354527</v>
      </c>
      <c r="AQ6" s="167">
        <v>157.63676848606593</v>
      </c>
      <c r="AR6" s="167">
        <v>155.11526078624925</v>
      </c>
      <c r="AS6" s="167">
        <v>155.85877424792943</v>
      </c>
      <c r="AT6" s="167">
        <v>150.04820713862804</v>
      </c>
      <c r="AU6" s="167">
        <v>113.64029479253162</v>
      </c>
      <c r="AV6" s="167">
        <v>145.08796692337077</v>
      </c>
      <c r="AW6" s="167">
        <v>153.55172952581418</v>
      </c>
      <c r="AX6" s="167">
        <v>159.0596237387105</v>
      </c>
      <c r="AY6" s="167">
        <v>163.35578122476966</v>
      </c>
      <c r="AZ6" s="167">
        <v>171.22402236184146</v>
      </c>
      <c r="BA6" s="167">
        <v>181.7870556124867</v>
      </c>
      <c r="BB6" s="167">
        <v>192.51062255404293</v>
      </c>
      <c r="BC6" s="167">
        <v>206.3852902644573</v>
      </c>
      <c r="BD6" s="167">
        <v>216.41969108761052</v>
      </c>
      <c r="BE6" s="167" t="s">
        <v>129</v>
      </c>
      <c r="BF6" s="167" t="s">
        <v>129</v>
      </c>
      <c r="BG6" s="167" t="s">
        <v>129</v>
      </c>
      <c r="BH6" s="167" t="s">
        <v>129</v>
      </c>
      <c r="BI6" s="167" t="s">
        <v>129</v>
      </c>
      <c r="BJ6" s="167" t="s">
        <v>129</v>
      </c>
      <c r="BK6" s="167" t="s">
        <v>129</v>
      </c>
      <c r="BL6" s="167" t="s">
        <v>129</v>
      </c>
      <c r="BM6" s="167" t="s">
        <v>129</v>
      </c>
      <c r="BN6" s="167" t="s">
        <v>129</v>
      </c>
      <c r="BO6" s="167" t="s">
        <v>129</v>
      </c>
      <c r="BP6" s="167" t="s">
        <v>129</v>
      </c>
      <c r="BQ6" s="167" t="s">
        <v>129</v>
      </c>
    </row>
    <row r="7" spans="1:69" s="39" customFormat="1" ht="13.5">
      <c r="A7" s="102" t="s">
        <v>132</v>
      </c>
      <c r="B7" s="167">
        <v>88.42959575644957</v>
      </c>
      <c r="C7" s="167">
        <v>87.2617527331493</v>
      </c>
      <c r="D7" s="167">
        <v>89.7475230237081</v>
      </c>
      <c r="E7" s="167">
        <v>89.31042305506062</v>
      </c>
      <c r="F7" s="167">
        <v>94.77412168345171</v>
      </c>
      <c r="G7" s="167">
        <v>99.36158118645062</v>
      </c>
      <c r="H7" s="167">
        <v>102.86694552563897</v>
      </c>
      <c r="I7" s="167">
        <v>102.99735160445869</v>
      </c>
      <c r="J7" s="167">
        <v>107.90455580110779</v>
      </c>
      <c r="K7" s="167">
        <v>107.85694075903679</v>
      </c>
      <c r="L7" s="167">
        <v>109.69363747823805</v>
      </c>
      <c r="M7" s="167">
        <v>110.42937654372913</v>
      </c>
      <c r="N7" s="167">
        <v>113.21072714898563</v>
      </c>
      <c r="O7" s="167">
        <v>112.17573723022178</v>
      </c>
      <c r="P7" s="167">
        <v>114.81852500426955</v>
      </c>
      <c r="Q7" s="167">
        <v>110.69895721018676</v>
      </c>
      <c r="R7" s="167">
        <v>111.98466530550861</v>
      </c>
      <c r="S7" s="167">
        <v>113.23101707055336</v>
      </c>
      <c r="T7" s="167">
        <v>110.68274566481355</v>
      </c>
      <c r="U7" s="167">
        <v>111.3569012497674</v>
      </c>
      <c r="V7" s="167">
        <v>111.82989092892664</v>
      </c>
      <c r="W7" s="167">
        <v>110.48412874414052</v>
      </c>
      <c r="X7" s="167">
        <v>111.9255288506881</v>
      </c>
      <c r="Y7" s="167">
        <v>113.20155080254797</v>
      </c>
      <c r="Z7" s="167">
        <v>115.11532883182561</v>
      </c>
      <c r="AA7" s="167">
        <v>118.46020906775969</v>
      </c>
      <c r="AB7" s="167">
        <v>115.48666498433649</v>
      </c>
      <c r="AC7" s="167">
        <v>115.78010415153207</v>
      </c>
      <c r="AD7" s="167">
        <v>115.29997731403242</v>
      </c>
      <c r="AE7" s="167">
        <v>113.8017858189762</v>
      </c>
      <c r="AF7" s="167">
        <v>114.09461322974258</v>
      </c>
      <c r="AG7" s="167">
        <v>117.30490705125754</v>
      </c>
      <c r="AH7" s="167">
        <v>117.22701006594224</v>
      </c>
      <c r="AI7" s="167">
        <v>121.36625602516358</v>
      </c>
      <c r="AJ7" s="167">
        <v>121.39929087233917</v>
      </c>
      <c r="AK7" s="167">
        <v>124.38527400315564</v>
      </c>
      <c r="AL7" s="167">
        <v>123.48344306714282</v>
      </c>
      <c r="AM7" s="167">
        <v>124.69288552762717</v>
      </c>
      <c r="AN7" s="167">
        <v>126.17598703076371</v>
      </c>
      <c r="AO7" s="167">
        <v>128.43805838705322</v>
      </c>
      <c r="AP7" s="167">
        <v>131.1095987132723</v>
      </c>
      <c r="AQ7" s="167">
        <v>132.2052544779296</v>
      </c>
      <c r="AR7" s="167">
        <v>128.76177949749305</v>
      </c>
      <c r="AS7" s="167">
        <v>129.37700254643616</v>
      </c>
      <c r="AT7" s="167">
        <v>121.421008225575</v>
      </c>
      <c r="AU7" s="167">
        <v>86.21320221353868</v>
      </c>
      <c r="AV7" s="167">
        <v>109.94904578741973</v>
      </c>
      <c r="AW7" s="167">
        <v>117.62995363396064</v>
      </c>
      <c r="AX7" s="167">
        <v>119.72613703853813</v>
      </c>
      <c r="AY7" s="167">
        <v>122.022874592481</v>
      </c>
      <c r="AZ7" s="167">
        <v>126.00184036725777</v>
      </c>
      <c r="BA7" s="167">
        <v>134.13269506745888</v>
      </c>
      <c r="BB7" s="167">
        <v>141.4558273623357</v>
      </c>
      <c r="BC7" s="167">
        <v>144.9764856122535</v>
      </c>
      <c r="BD7" s="167">
        <v>153.80820926148255</v>
      </c>
      <c r="BE7" s="167" t="s">
        <v>129</v>
      </c>
      <c r="BF7" s="167" t="s">
        <v>129</v>
      </c>
      <c r="BG7" s="167" t="s">
        <v>129</v>
      </c>
      <c r="BH7" s="167" t="s">
        <v>129</v>
      </c>
      <c r="BI7" s="167" t="s">
        <v>129</v>
      </c>
      <c r="BJ7" s="167" t="s">
        <v>129</v>
      </c>
      <c r="BK7" s="167" t="s">
        <v>129</v>
      </c>
      <c r="BL7" s="167" t="s">
        <v>129</v>
      </c>
      <c r="BM7" s="167" t="s">
        <v>129</v>
      </c>
      <c r="BN7" s="167" t="s">
        <v>129</v>
      </c>
      <c r="BO7" s="167" t="s">
        <v>129</v>
      </c>
      <c r="BP7" s="167" t="s">
        <v>129</v>
      </c>
      <c r="BQ7" s="167" t="s">
        <v>129</v>
      </c>
    </row>
    <row r="8" spans="1:69" s="39" customFormat="1" ht="13.5">
      <c r="A8" s="102" t="s">
        <v>133</v>
      </c>
      <c r="B8" s="167">
        <v>86.6550396956715</v>
      </c>
      <c r="C8" s="167">
        <v>84.74762019753926</v>
      </c>
      <c r="D8" s="167">
        <v>86.69510802648564</v>
      </c>
      <c r="E8" s="167">
        <v>88.60992108566096</v>
      </c>
      <c r="F8" s="167">
        <v>92.9448136256175</v>
      </c>
      <c r="G8" s="167">
        <v>99.4275356485912</v>
      </c>
      <c r="H8" s="167">
        <v>102.43874225986578</v>
      </c>
      <c r="I8" s="167">
        <v>105.18890846592552</v>
      </c>
      <c r="J8" s="167">
        <v>109.63279640577532</v>
      </c>
      <c r="K8" s="167">
        <v>112.78042614339334</v>
      </c>
      <c r="L8" s="167">
        <v>113.09131346015675</v>
      </c>
      <c r="M8" s="167">
        <v>112.29030459682733</v>
      </c>
      <c r="N8" s="167">
        <v>113.8183867130553</v>
      </c>
      <c r="O8" s="167">
        <v>116.21735876956834</v>
      </c>
      <c r="P8" s="167">
        <v>118.21183148643371</v>
      </c>
      <c r="Q8" s="167">
        <v>116.95993465046044</v>
      </c>
      <c r="R8" s="167">
        <v>116.61828057967904</v>
      </c>
      <c r="S8" s="167">
        <v>116.21318498510853</v>
      </c>
      <c r="T8" s="167">
        <v>116.96768596445725</v>
      </c>
      <c r="U8" s="167">
        <v>117.49274804950109</v>
      </c>
      <c r="V8" s="167">
        <v>118.8592450816422</v>
      </c>
      <c r="W8" s="167">
        <v>117.30051546238079</v>
      </c>
      <c r="X8" s="167">
        <v>119.60933377456197</v>
      </c>
      <c r="Y8" s="167">
        <v>120.21870630569394</v>
      </c>
      <c r="Z8" s="167">
        <v>122.01450688227244</v>
      </c>
      <c r="AA8" s="167">
        <v>123.75151672345993</v>
      </c>
      <c r="AB8" s="167">
        <v>121.19477561436616</v>
      </c>
      <c r="AC8" s="167">
        <v>123.03982684757041</v>
      </c>
      <c r="AD8" s="167">
        <v>121.76121779105439</v>
      </c>
      <c r="AE8" s="167">
        <v>123.11400095997043</v>
      </c>
      <c r="AF8" s="167">
        <v>124.57148649333536</v>
      </c>
      <c r="AG8" s="167">
        <v>127.12405381796934</v>
      </c>
      <c r="AH8" s="167">
        <v>131.47087145638247</v>
      </c>
      <c r="AI8" s="167">
        <v>132.1520330802231</v>
      </c>
      <c r="AJ8" s="167">
        <v>134.69613358495292</v>
      </c>
      <c r="AK8" s="167">
        <v>138.76271140963607</v>
      </c>
      <c r="AL8" s="167">
        <v>137.3539995289586</v>
      </c>
      <c r="AM8" s="167">
        <v>137.5353802764834</v>
      </c>
      <c r="AN8" s="167">
        <v>139.31460496620724</v>
      </c>
      <c r="AO8" s="167">
        <v>142.61618772489987</v>
      </c>
      <c r="AP8" s="167">
        <v>143.30987070211998</v>
      </c>
      <c r="AQ8" s="167">
        <v>142.16494199930239</v>
      </c>
      <c r="AR8" s="167">
        <v>142.85075441154112</v>
      </c>
      <c r="AS8" s="167">
        <v>146.53382106986024</v>
      </c>
      <c r="AT8" s="167">
        <v>138.45325510468746</v>
      </c>
      <c r="AU8" s="167">
        <v>100.5623280177207</v>
      </c>
      <c r="AV8" s="167">
        <v>135.78286780730232</v>
      </c>
      <c r="AW8" s="167">
        <v>144.61352246539485</v>
      </c>
      <c r="AX8" s="167">
        <v>145.63943868561566</v>
      </c>
      <c r="AY8" s="167">
        <v>150.46528752903015</v>
      </c>
      <c r="AZ8" s="167">
        <v>154.1751856588766</v>
      </c>
      <c r="BA8" s="167">
        <v>163.5384152140406</v>
      </c>
      <c r="BB8" s="167">
        <v>176.799482450727</v>
      </c>
      <c r="BC8" s="167">
        <v>184.15595643761537</v>
      </c>
      <c r="BD8" s="167">
        <v>185.73770149689796</v>
      </c>
      <c r="BE8" s="167" t="s">
        <v>129</v>
      </c>
      <c r="BF8" s="167" t="s">
        <v>129</v>
      </c>
      <c r="BG8" s="167" t="s">
        <v>129</v>
      </c>
      <c r="BH8" s="167" t="s">
        <v>129</v>
      </c>
      <c r="BI8" s="167" t="s">
        <v>129</v>
      </c>
      <c r="BJ8" s="167" t="s">
        <v>129</v>
      </c>
      <c r="BK8" s="167" t="s">
        <v>129</v>
      </c>
      <c r="BL8" s="167" t="s">
        <v>129</v>
      </c>
      <c r="BM8" s="167" t="s">
        <v>129</v>
      </c>
      <c r="BN8" s="167" t="s">
        <v>129</v>
      </c>
      <c r="BO8" s="167" t="s">
        <v>129</v>
      </c>
      <c r="BP8" s="167" t="s">
        <v>129</v>
      </c>
      <c r="BQ8" s="167" t="s">
        <v>129</v>
      </c>
    </row>
    <row r="9" spans="1:69" s="39" customFormat="1" ht="13.5">
      <c r="A9" s="102"/>
      <c r="B9" s="167"/>
      <c r="C9" s="167"/>
      <c r="D9" s="167"/>
      <c r="E9" s="167"/>
      <c r="F9" s="167"/>
      <c r="G9" s="167"/>
      <c r="H9" s="167"/>
      <c r="I9" s="167"/>
      <c r="J9" s="167"/>
      <c r="K9" s="167"/>
      <c r="L9" s="167"/>
      <c r="M9" s="167"/>
      <c r="N9" s="167"/>
      <c r="O9" s="167"/>
      <c r="P9" s="167"/>
      <c r="Q9" s="167"/>
      <c r="R9" s="167"/>
      <c r="S9" s="167"/>
      <c r="T9" s="167"/>
      <c r="U9" s="167"/>
      <c r="V9" s="167"/>
      <c r="W9" s="167"/>
      <c r="X9" s="167"/>
      <c r="Y9" s="167"/>
      <c r="Z9" s="167"/>
      <c r="AA9" s="167"/>
      <c r="AB9" s="167"/>
      <c r="AC9" s="167"/>
      <c r="AD9" s="167"/>
      <c r="AE9" s="167"/>
      <c r="AF9" s="167"/>
      <c r="AG9" s="167"/>
      <c r="AH9" s="167"/>
      <c r="AI9" s="167"/>
      <c r="AJ9" s="167"/>
      <c r="AK9" s="167"/>
      <c r="AL9" s="167"/>
      <c r="AM9" s="167"/>
      <c r="AN9" s="167"/>
      <c r="AO9" s="167"/>
      <c r="AP9" s="167"/>
      <c r="AQ9" s="167"/>
      <c r="AR9" s="167"/>
      <c r="AS9" s="167"/>
      <c r="AT9" s="167"/>
      <c r="AU9" s="167"/>
      <c r="AV9" s="167"/>
      <c r="AW9" s="167"/>
      <c r="AX9" s="167"/>
      <c r="AY9" s="167"/>
      <c r="AZ9" s="167"/>
      <c r="BA9" s="167"/>
      <c r="BB9" s="167"/>
      <c r="BC9" s="167"/>
      <c r="BD9" s="167"/>
      <c r="BE9" s="167"/>
      <c r="BF9" s="167"/>
      <c r="BG9" s="167"/>
      <c r="BH9" s="167"/>
      <c r="BI9" s="167"/>
      <c r="BJ9" s="167"/>
      <c r="BK9" s="167"/>
      <c r="BL9" s="167"/>
      <c r="BM9" s="167"/>
      <c r="BN9" s="167"/>
      <c r="BO9" s="167"/>
      <c r="BP9" s="167"/>
      <c r="BQ9" s="167"/>
    </row>
    <row r="10" spans="1:69" s="164" customFormat="1" ht="13.5">
      <c r="A10" s="165" t="s">
        <v>136</v>
      </c>
      <c r="B10" s="168"/>
      <c r="C10" s="168"/>
      <c r="D10" s="168"/>
      <c r="E10" s="168"/>
      <c r="F10" s="168"/>
      <c r="G10" s="168"/>
      <c r="H10" s="168"/>
      <c r="I10" s="168"/>
      <c r="J10" s="168"/>
      <c r="K10" s="168"/>
      <c r="L10" s="168"/>
      <c r="M10" s="168"/>
      <c r="N10" s="168"/>
      <c r="O10" s="168"/>
      <c r="P10" s="168"/>
      <c r="Q10" s="168"/>
      <c r="R10" s="168"/>
      <c r="S10" s="168"/>
      <c r="T10" s="168"/>
      <c r="U10" s="168"/>
      <c r="V10" s="168"/>
      <c r="W10" s="168"/>
      <c r="X10" s="168"/>
      <c r="Y10" s="168"/>
      <c r="Z10" s="168"/>
      <c r="AA10" s="168"/>
      <c r="AB10" s="168"/>
      <c r="AC10" s="168"/>
      <c r="AD10" s="168"/>
      <c r="AE10" s="168"/>
      <c r="AF10" s="168"/>
      <c r="AG10" s="168"/>
      <c r="AH10" s="168"/>
      <c r="AI10" s="168"/>
      <c r="AJ10" s="168"/>
      <c r="AK10" s="168"/>
      <c r="AL10" s="168"/>
      <c r="AM10" s="168"/>
      <c r="AN10" s="168"/>
      <c r="AO10" s="168"/>
      <c r="AP10" s="168"/>
      <c r="AQ10" s="168"/>
      <c r="AR10" s="168"/>
      <c r="AS10" s="168"/>
      <c r="AT10" s="168"/>
      <c r="AU10" s="168"/>
      <c r="AV10" s="168"/>
      <c r="AW10" s="168"/>
      <c r="AX10" s="168"/>
      <c r="AY10" s="168"/>
      <c r="AZ10" s="168"/>
      <c r="BA10" s="168"/>
      <c r="BB10" s="168"/>
      <c r="BC10" s="168"/>
      <c r="BD10" s="168"/>
      <c r="BE10" s="168"/>
      <c r="BF10" s="168"/>
      <c r="BG10" s="168"/>
      <c r="BH10" s="168"/>
      <c r="BI10" s="168"/>
      <c r="BJ10" s="168"/>
      <c r="BK10" s="168"/>
      <c r="BL10" s="168"/>
      <c r="BM10" s="168"/>
      <c r="BN10" s="168"/>
      <c r="BO10" s="168"/>
      <c r="BP10" s="168"/>
      <c r="BQ10" s="168"/>
    </row>
    <row r="11" ht="14.25">
      <c r="A11" s="350" t="s">
        <v>371</v>
      </c>
    </row>
  </sheetData>
  <sheetProtection/>
  <mergeCells count="18">
    <mergeCell ref="A3:A4"/>
    <mergeCell ref="B3:E3"/>
    <mergeCell ref="F3:I3"/>
    <mergeCell ref="J3:M3"/>
    <mergeCell ref="N3:Q3"/>
    <mergeCell ref="R3:U3"/>
    <mergeCell ref="V3:Y3"/>
    <mergeCell ref="Z3:AC3"/>
    <mergeCell ref="AD3:AG3"/>
    <mergeCell ref="AH3:AK3"/>
    <mergeCell ref="AL3:AO3"/>
    <mergeCell ref="AP3:AS3"/>
    <mergeCell ref="AT3:AW3"/>
    <mergeCell ref="AX3:BA3"/>
    <mergeCell ref="BB3:BE3"/>
    <mergeCell ref="BF3:BI3"/>
    <mergeCell ref="BJ3:BM3"/>
    <mergeCell ref="BN3:BQ3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J11"/>
  <sheetViews>
    <sheetView zoomScalePageLayoutView="0" workbookViewId="0" topLeftCell="A1">
      <selection activeCell="A2" sqref="A2"/>
    </sheetView>
  </sheetViews>
  <sheetFormatPr defaultColWidth="11.421875" defaultRowHeight="15"/>
  <sheetData>
    <row r="1" spans="1:114" s="39" customFormat="1" ht="15">
      <c r="A1" s="163" t="s">
        <v>386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  <c r="X1" s="164"/>
      <c r="Y1" s="164"/>
      <c r="Z1" s="164"/>
      <c r="AA1" s="164"/>
      <c r="AB1" s="164"/>
      <c r="AC1" s="164"/>
      <c r="AD1" s="164"/>
      <c r="AE1" s="164"/>
      <c r="AF1" s="164"/>
      <c r="AG1" s="164"/>
      <c r="AH1" s="164"/>
      <c r="AI1" s="164"/>
      <c r="AJ1" s="164"/>
      <c r="AK1" s="164"/>
      <c r="AL1" s="164"/>
      <c r="AM1" s="164"/>
      <c r="AN1" s="164"/>
      <c r="AO1" s="164"/>
      <c r="AP1" s="164"/>
      <c r="AQ1" s="164"/>
      <c r="AR1" s="164"/>
      <c r="AS1" s="164"/>
      <c r="AT1" s="164"/>
      <c r="AU1" s="164"/>
      <c r="AV1" s="164"/>
      <c r="AW1" s="164"/>
      <c r="AX1" s="164"/>
      <c r="AY1" s="164"/>
      <c r="AZ1" s="164"/>
      <c r="BA1" s="164"/>
      <c r="BB1" s="164"/>
      <c r="BC1" s="164"/>
      <c r="BD1" s="164"/>
      <c r="BE1" s="164"/>
      <c r="BF1" s="164"/>
      <c r="BG1" s="164"/>
      <c r="BH1" s="164"/>
      <c r="BI1" s="164"/>
      <c r="BJ1" s="164"/>
      <c r="BK1" s="164"/>
      <c r="BL1" s="164"/>
      <c r="BM1" s="164"/>
      <c r="BN1" s="164"/>
      <c r="BO1" s="164"/>
      <c r="BP1" s="164"/>
      <c r="BQ1" s="164"/>
      <c r="BR1" s="164"/>
      <c r="BS1" s="164"/>
      <c r="BT1" s="164"/>
      <c r="BU1" s="164"/>
      <c r="BV1" s="164"/>
      <c r="BW1" s="164"/>
      <c r="BX1" s="164"/>
      <c r="BY1" s="164"/>
      <c r="BZ1" s="164"/>
      <c r="CA1" s="164"/>
      <c r="CB1" s="164"/>
      <c r="CC1" s="164"/>
      <c r="CD1" s="164"/>
      <c r="CE1" s="164"/>
      <c r="CF1" s="164"/>
      <c r="CG1" s="164"/>
      <c r="CH1" s="164"/>
      <c r="CI1" s="164"/>
      <c r="CJ1" s="164"/>
      <c r="CK1" s="164"/>
      <c r="CL1" s="164"/>
      <c r="CM1" s="164"/>
      <c r="CN1" s="164"/>
      <c r="CO1" s="164"/>
      <c r="CP1" s="164"/>
      <c r="CQ1" s="164"/>
      <c r="CR1" s="164"/>
      <c r="CS1" s="164"/>
      <c r="CT1" s="164"/>
      <c r="CU1" s="164"/>
      <c r="CV1" s="164"/>
      <c r="CW1" s="164"/>
      <c r="CX1" s="164"/>
      <c r="CY1" s="164"/>
      <c r="CZ1" s="164"/>
      <c r="DA1" s="164"/>
      <c r="DB1" s="164"/>
      <c r="DC1" s="164"/>
      <c r="DD1" s="164"/>
      <c r="DE1" s="164"/>
      <c r="DF1" s="164"/>
      <c r="DG1" s="164"/>
      <c r="DH1" s="164"/>
      <c r="DI1" s="164"/>
      <c r="DJ1" s="164"/>
    </row>
    <row r="2" spans="1:114" s="39" customFormat="1" ht="13.5">
      <c r="A2" s="164"/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  <c r="AA2" s="164"/>
      <c r="AB2" s="164"/>
      <c r="AC2" s="164"/>
      <c r="AD2" s="164"/>
      <c r="AE2" s="164"/>
      <c r="AF2" s="164"/>
      <c r="AG2" s="164"/>
      <c r="AH2" s="164"/>
      <c r="AI2" s="164"/>
      <c r="AJ2" s="164"/>
      <c r="AK2" s="164"/>
      <c r="AL2" s="164"/>
      <c r="AM2" s="164"/>
      <c r="AN2" s="164"/>
      <c r="AO2" s="164"/>
      <c r="AP2" s="164"/>
      <c r="AQ2" s="164"/>
      <c r="AR2" s="164"/>
      <c r="AS2" s="164"/>
      <c r="AT2" s="164"/>
      <c r="AU2" s="164"/>
      <c r="AV2" s="164"/>
      <c r="AW2" s="164"/>
      <c r="AX2" s="164"/>
      <c r="AY2" s="164"/>
      <c r="AZ2" s="164"/>
      <c r="BA2" s="164"/>
      <c r="BB2" s="164"/>
      <c r="BC2" s="164"/>
      <c r="BD2" s="164"/>
      <c r="BE2" s="164"/>
      <c r="BF2" s="164"/>
      <c r="BG2" s="164"/>
      <c r="BH2" s="164"/>
      <c r="BI2" s="164"/>
      <c r="BJ2" s="164"/>
      <c r="BK2" s="164"/>
      <c r="BL2" s="164"/>
      <c r="BM2" s="164"/>
      <c r="BN2" s="164"/>
      <c r="BO2" s="164"/>
      <c r="BP2" s="164"/>
      <c r="BQ2" s="164"/>
      <c r="BR2" s="164"/>
      <c r="BS2" s="164"/>
      <c r="BT2" s="164"/>
      <c r="BU2" s="164"/>
      <c r="BV2" s="164"/>
      <c r="BW2" s="164"/>
      <c r="BX2" s="164"/>
      <c r="BY2" s="164"/>
      <c r="BZ2" s="164"/>
      <c r="CA2" s="164"/>
      <c r="CB2" s="164"/>
      <c r="CC2" s="164"/>
      <c r="CD2" s="164"/>
      <c r="CE2" s="164"/>
      <c r="CF2" s="164"/>
      <c r="CG2" s="164"/>
      <c r="CH2" s="164"/>
      <c r="CI2" s="164"/>
      <c r="CJ2" s="164"/>
      <c r="CK2" s="164"/>
      <c r="CL2" s="164"/>
      <c r="CM2" s="164"/>
      <c r="CN2" s="164"/>
      <c r="CO2" s="164"/>
      <c r="CP2" s="164"/>
      <c r="CQ2" s="164"/>
      <c r="CR2" s="164"/>
      <c r="CS2" s="164"/>
      <c r="CT2" s="164"/>
      <c r="CU2" s="164"/>
      <c r="CV2" s="164"/>
      <c r="CW2" s="164"/>
      <c r="CX2" s="164"/>
      <c r="CY2" s="164"/>
      <c r="CZ2" s="164"/>
      <c r="DA2" s="164"/>
      <c r="DB2" s="164"/>
      <c r="DC2" s="164"/>
      <c r="DD2" s="164"/>
      <c r="DE2" s="164"/>
      <c r="DF2" s="164"/>
      <c r="DG2" s="164"/>
      <c r="DH2" s="164"/>
      <c r="DI2" s="164"/>
      <c r="DJ2" s="164"/>
    </row>
    <row r="3" spans="1:69" s="39" customFormat="1" ht="13.5">
      <c r="A3" s="388" t="s">
        <v>320</v>
      </c>
      <c r="B3" s="370" t="str">
        <f>IF(MATCH('[3]4PAGES'!C$1,'[3]4PAGES'!$C$1:$BR$1,0)&lt;='[3]Param'!$B$1,RIGHT('[3]4PAGES'!C$1,4),"")</f>
        <v>2009</v>
      </c>
      <c r="C3" s="371"/>
      <c r="D3" s="371"/>
      <c r="E3" s="372"/>
      <c r="F3" s="370" t="str">
        <f>IF(MATCH('[3]4PAGES'!G$1,'[3]4PAGES'!$C$1:$BR$1,0)&lt;='[3]Param'!$B$1,RIGHT('[3]4PAGES'!G$1,4),"")</f>
        <v>2010</v>
      </c>
      <c r="G3" s="371"/>
      <c r="H3" s="371"/>
      <c r="I3" s="372"/>
      <c r="J3" s="370" t="str">
        <f>IF(MATCH('[3]4PAGES'!K$1,'[3]4PAGES'!$C$1:$BR$1,0)&lt;='[3]Param'!$B$1,RIGHT('[3]4PAGES'!K$1,4),"")</f>
        <v>2011</v>
      </c>
      <c r="K3" s="371"/>
      <c r="L3" s="371"/>
      <c r="M3" s="372"/>
      <c r="N3" s="370" t="str">
        <f>IF(MATCH('[3]4PAGES'!O$1,'[3]4PAGES'!$C$1:$BR$1,0)&lt;='[3]Param'!$B$1,RIGHT('[3]4PAGES'!O$1,4),"")</f>
        <v>2012</v>
      </c>
      <c r="O3" s="371"/>
      <c r="P3" s="371"/>
      <c r="Q3" s="372"/>
      <c r="R3" s="370" t="str">
        <f>IF(MATCH('[3]4PAGES'!S$1,'[3]4PAGES'!$C$1:$BR$1,0)&lt;='[3]Param'!$B$1,RIGHT('[3]4PAGES'!S$1,4),"")</f>
        <v>2013</v>
      </c>
      <c r="S3" s="371"/>
      <c r="T3" s="371"/>
      <c r="U3" s="372"/>
      <c r="V3" s="370" t="str">
        <f>IF(MATCH('[3]4PAGES'!W$1,'[3]4PAGES'!$C$1:$BR$1,0)&lt;='[3]Param'!$B$1,RIGHT('[3]4PAGES'!W$1,4),"")</f>
        <v>2014</v>
      </c>
      <c r="W3" s="371"/>
      <c r="X3" s="371"/>
      <c r="Y3" s="372"/>
      <c r="Z3" s="370" t="str">
        <f>IF(MATCH('[3]4PAGES'!AA$1,'[3]4PAGES'!$C$1:$BR$1,0)&lt;='[3]Param'!$B$1,RIGHT('[3]4PAGES'!AA$1,4),"")</f>
        <v>2015</v>
      </c>
      <c r="AA3" s="371"/>
      <c r="AB3" s="371"/>
      <c r="AC3" s="372"/>
      <c r="AD3" s="370" t="str">
        <f>IF(MATCH('[3]4PAGES'!AE$1,'[3]4PAGES'!$C$1:$BR$1,0)&lt;='[3]Param'!$B$1,RIGHT('[3]4PAGES'!AE$1,4),"")</f>
        <v>2016</v>
      </c>
      <c r="AE3" s="371"/>
      <c r="AF3" s="371"/>
      <c r="AG3" s="372"/>
      <c r="AH3" s="370" t="str">
        <f>IF(MATCH('[3]4PAGES'!AI$1,'[3]4PAGES'!$C$1:$BR$1,0)&lt;='[3]Param'!$B$1,RIGHT('[3]4PAGES'!AI$1,4),"")</f>
        <v>2017</v>
      </c>
      <c r="AI3" s="371"/>
      <c r="AJ3" s="371"/>
      <c r="AK3" s="372"/>
      <c r="AL3" s="370" t="str">
        <f>IF(MATCH('[3]4PAGES'!AM$1,'[3]4PAGES'!$C$1:$BR$1,0)&lt;='[3]Param'!$B$1,RIGHT('[3]4PAGES'!AM$1,4),"")</f>
        <v>2018</v>
      </c>
      <c r="AM3" s="371"/>
      <c r="AN3" s="371"/>
      <c r="AO3" s="372"/>
      <c r="AP3" s="370" t="str">
        <f>IF(MATCH('[3]4PAGES'!AQ$1,'[3]4PAGES'!$C$1:$BR$1,0)&lt;='[3]Param'!$B$1,RIGHT('[3]4PAGES'!AQ$1,4),"")</f>
        <v>2019</v>
      </c>
      <c r="AQ3" s="371"/>
      <c r="AR3" s="371"/>
      <c r="AS3" s="372"/>
      <c r="AT3" s="370" t="str">
        <f>IF(MATCH('[3]4PAGES'!AU$1,'[3]4PAGES'!$C$1:$BR$1,0)&lt;='[3]Param'!$B$1,RIGHT('[3]4PAGES'!AU$1,4),"")</f>
        <v>2020</v>
      </c>
      <c r="AU3" s="371"/>
      <c r="AV3" s="371"/>
      <c r="AW3" s="372"/>
      <c r="AX3" s="370" t="str">
        <f>IF(MATCH('[3]4PAGES'!AY$1,'[3]4PAGES'!$C$1:$BR$1,0)&lt;='[3]Param'!$B$1,RIGHT('[3]4PAGES'!AY$1,4),"")</f>
        <v>2021</v>
      </c>
      <c r="AY3" s="371"/>
      <c r="AZ3" s="371"/>
      <c r="BA3" s="372"/>
      <c r="BB3" s="370" t="str">
        <f>IF(MATCH('[3]4PAGES'!BC$1,'[3]4PAGES'!$C$1:$BR$1,0)&lt;='[3]Param'!$B$1,RIGHT('[3]4PAGES'!BC$1,4),"")</f>
        <v>2022</v>
      </c>
      <c r="BC3" s="371"/>
      <c r="BD3" s="371"/>
      <c r="BE3" s="372"/>
      <c r="BF3" s="370">
        <f>IF(MATCH('[3]4PAGES'!BG$1,'[3]4PAGES'!$C$1:$BR$1,0)&lt;='[3]Param'!$B$1,RIGHT('[3]4PAGES'!BG$1,4),"")</f>
      </c>
      <c r="BG3" s="371"/>
      <c r="BH3" s="371"/>
      <c r="BI3" s="372"/>
      <c r="BJ3" s="370">
        <f>IF(MATCH('[3]4PAGES'!BK$1,'[3]4PAGES'!$C$1:$BR$1,0)&lt;='[3]Param'!$B$1,RIGHT('[3]4PAGES'!BK$1,4),"")</f>
      </c>
      <c r="BK3" s="371"/>
      <c r="BL3" s="371"/>
      <c r="BM3" s="372"/>
      <c r="BN3" s="370">
        <f>IF(MATCH('[3]4PAGES'!BO$1,'[3]4PAGES'!$C$1:$BR$1,0)&lt;='[3]Param'!$B$1,RIGHT('[3]4PAGES'!BO$1,4),"")</f>
      </c>
      <c r="BO3" s="371"/>
      <c r="BP3" s="371"/>
      <c r="BQ3" s="372"/>
    </row>
    <row r="4" spans="1:69" s="39" customFormat="1" ht="13.5">
      <c r="A4" s="389"/>
      <c r="B4" s="101" t="str">
        <f>IF(MATCH('[3]4PAGES'!C$1,'[3]4PAGES'!$C$1:$BR$1,0)&lt;='[3]Param'!$B$1,LEFT('[3]4PAGES'!C$1,2),"")</f>
        <v>T1</v>
      </c>
      <c r="C4" s="101" t="str">
        <f>IF(MATCH('[3]4PAGES'!D$1,'[3]4PAGES'!$C$1:$BR$1,0)&lt;='[3]Param'!$B$1,LEFT('[3]4PAGES'!D$1,2),"")</f>
        <v>T2</v>
      </c>
      <c r="D4" s="101" t="str">
        <f>IF(MATCH('[3]4PAGES'!E$1,'[3]4PAGES'!$C$1:$BR$1,0)&lt;='[3]Param'!$B$1,LEFT('[3]4PAGES'!E$1,2),"")</f>
        <v>T3</v>
      </c>
      <c r="E4" s="101" t="str">
        <f>IF(MATCH('[3]4PAGES'!F$1,'[3]4PAGES'!$C$1:$BR$1,0)&lt;='[3]Param'!$B$1,LEFT('[3]4PAGES'!F$1,2),"")</f>
        <v>T4</v>
      </c>
      <c r="F4" s="101" t="str">
        <f>IF(MATCH('[3]4PAGES'!G$1,'[3]4PAGES'!$C$1:$BR$1,0)&lt;='[3]Param'!$B$1,LEFT('[3]4PAGES'!G$1,2),"")</f>
        <v>T1</v>
      </c>
      <c r="G4" s="101" t="str">
        <f>IF(MATCH('[3]4PAGES'!H$1,'[3]4PAGES'!$C$1:$BR$1,0)&lt;='[3]Param'!$B$1,LEFT('[3]4PAGES'!H$1,2),"")</f>
        <v>T2</v>
      </c>
      <c r="H4" s="101" t="str">
        <f>IF(MATCH('[3]4PAGES'!I$1,'[3]4PAGES'!$C$1:$BR$1,0)&lt;='[3]Param'!$B$1,LEFT('[3]4PAGES'!I$1,2),"")</f>
        <v>T3</v>
      </c>
      <c r="I4" s="101" t="str">
        <f>IF(MATCH('[3]4PAGES'!J$1,'[3]4PAGES'!$C$1:$BR$1,0)&lt;='[3]Param'!$B$1,LEFT('[3]4PAGES'!J$1,2),"")</f>
        <v>T4</v>
      </c>
      <c r="J4" s="101" t="str">
        <f>IF(MATCH('[3]4PAGES'!K$1,'[3]4PAGES'!$C$1:$BR$1,0)&lt;='[3]Param'!$B$1,LEFT('[3]4PAGES'!K$1,2),"")</f>
        <v>T1</v>
      </c>
      <c r="K4" s="101" t="str">
        <f>IF(MATCH('[3]4PAGES'!L$1,'[3]4PAGES'!$C$1:$BR$1,0)&lt;='[3]Param'!$B$1,LEFT('[3]4PAGES'!L$1,2),"")</f>
        <v>T2</v>
      </c>
      <c r="L4" s="101" t="str">
        <f>IF(MATCH('[3]4PAGES'!M$1,'[3]4PAGES'!$C$1:$BR$1,0)&lt;='[3]Param'!$B$1,LEFT('[3]4PAGES'!M$1,2),"")</f>
        <v>T3</v>
      </c>
      <c r="M4" s="101" t="str">
        <f>IF(MATCH('[3]4PAGES'!N$1,'[3]4PAGES'!$C$1:$BR$1,0)&lt;='[3]Param'!$B$1,LEFT('[3]4PAGES'!N$1,2),"")</f>
        <v>T4</v>
      </c>
      <c r="N4" s="101" t="str">
        <f>IF(MATCH('[3]4PAGES'!O$1,'[3]4PAGES'!$C$1:$BR$1,0)&lt;='[3]Param'!$B$1,LEFT('[3]4PAGES'!O$1,2),"")</f>
        <v>T1</v>
      </c>
      <c r="O4" s="101" t="str">
        <f>IF(MATCH('[3]4PAGES'!P$1,'[3]4PAGES'!$C$1:$BR$1,0)&lt;='[3]Param'!$B$1,LEFT('[3]4PAGES'!P$1,2),"")</f>
        <v>T2</v>
      </c>
      <c r="P4" s="101" t="str">
        <f>IF(MATCH('[3]4PAGES'!Q$1,'[3]4PAGES'!$C$1:$BR$1,0)&lt;='[3]Param'!$B$1,LEFT('[3]4PAGES'!Q$1,2),"")</f>
        <v>T3</v>
      </c>
      <c r="Q4" s="101" t="str">
        <f>IF(MATCH('[3]4PAGES'!R$1,'[3]4PAGES'!$C$1:$BR$1,0)&lt;='[3]Param'!$B$1,LEFT('[3]4PAGES'!R$1,2),"")</f>
        <v>T4</v>
      </c>
      <c r="R4" s="101" t="str">
        <f>IF(MATCH('[3]4PAGES'!S$1,'[3]4PAGES'!$C$1:$BR$1,0)&lt;='[3]Param'!$B$1,LEFT('[3]4PAGES'!S$1,2),"")</f>
        <v>T1</v>
      </c>
      <c r="S4" s="101" t="str">
        <f>IF(MATCH('[3]4PAGES'!T$1,'[3]4PAGES'!$C$1:$BR$1,0)&lt;='[3]Param'!$B$1,LEFT('[3]4PAGES'!T$1,2),"")</f>
        <v>T2</v>
      </c>
      <c r="T4" s="101" t="str">
        <f>IF(MATCH('[3]4PAGES'!U$1,'[3]4PAGES'!$C$1:$BR$1,0)&lt;='[3]Param'!$B$1,LEFT('[3]4PAGES'!U$1,2),"")</f>
        <v>T3</v>
      </c>
      <c r="U4" s="101" t="str">
        <f>IF(MATCH('[3]4PAGES'!V$1,'[3]4PAGES'!$C$1:$BR$1,0)&lt;='[3]Param'!$B$1,LEFT('[3]4PAGES'!V$1,2),"")</f>
        <v>T4</v>
      </c>
      <c r="V4" s="101" t="str">
        <f>IF(MATCH('[3]4PAGES'!W$1,'[3]4PAGES'!$C$1:$BR$1,0)&lt;='[3]Param'!$B$1,LEFT('[3]4PAGES'!W$1,2),"")</f>
        <v>T1</v>
      </c>
      <c r="W4" s="101" t="str">
        <f>IF(MATCH('[3]4PAGES'!X$1,'[3]4PAGES'!$C$1:$BR$1,0)&lt;='[3]Param'!$B$1,LEFT('[3]4PAGES'!X$1,2),"")</f>
        <v>T2</v>
      </c>
      <c r="X4" s="101" t="str">
        <f>IF(MATCH('[3]4PAGES'!Y$1,'[3]4PAGES'!$C$1:$BR$1,0)&lt;='[3]Param'!$B$1,LEFT('[3]4PAGES'!Y$1,2),"")</f>
        <v>T3</v>
      </c>
      <c r="Y4" s="101" t="str">
        <f>IF(MATCH('[3]4PAGES'!Z$1,'[3]4PAGES'!$C$1:$BR$1,0)&lt;='[3]Param'!$B$1,LEFT('[3]4PAGES'!Z$1,2),"")</f>
        <v>T4</v>
      </c>
      <c r="Z4" s="101" t="str">
        <f>IF(MATCH('[3]4PAGES'!AA$1,'[3]4PAGES'!$C$1:$BR$1,0)&lt;='[3]Param'!$B$1,LEFT('[3]4PAGES'!AA$1,2),"")</f>
        <v>T1</v>
      </c>
      <c r="AA4" s="101" t="str">
        <f>IF(MATCH('[3]4PAGES'!AB$1,'[3]4PAGES'!$C$1:$BR$1,0)&lt;='[3]Param'!$B$1,LEFT('[3]4PAGES'!AB$1,2),"")</f>
        <v>T2</v>
      </c>
      <c r="AB4" s="101" t="str">
        <f>IF(MATCH('[3]4PAGES'!AC$1,'[3]4PAGES'!$C$1:$BR$1,0)&lt;='[3]Param'!$B$1,LEFT('[3]4PAGES'!AC$1,2),"")</f>
        <v>T3</v>
      </c>
      <c r="AC4" s="101" t="str">
        <f>IF(MATCH('[3]4PAGES'!AD$1,'[3]4PAGES'!$C$1:$BR$1,0)&lt;='[3]Param'!$B$1,LEFT('[3]4PAGES'!AD$1,2),"")</f>
        <v>T4</v>
      </c>
      <c r="AD4" s="101" t="str">
        <f>IF(MATCH('[3]4PAGES'!AE$1,'[3]4PAGES'!$C$1:$BR$1,0)&lt;='[3]Param'!$B$1,LEFT('[3]4PAGES'!AE$1,2),"")</f>
        <v>T1</v>
      </c>
      <c r="AE4" s="101" t="str">
        <f>IF(MATCH('[3]4PAGES'!AF$1,'[3]4PAGES'!$C$1:$BR$1,0)&lt;='[3]Param'!$B$1,LEFT('[3]4PAGES'!AF$1,2),"")</f>
        <v>T2</v>
      </c>
      <c r="AF4" s="101" t="str">
        <f>IF(MATCH('[3]4PAGES'!AG$1,'[3]4PAGES'!$C$1:$BR$1,0)&lt;='[3]Param'!$B$1,LEFT('[3]4PAGES'!AG$1,2),"")</f>
        <v>T3</v>
      </c>
      <c r="AG4" s="101" t="str">
        <f>IF(MATCH('[3]4PAGES'!AH$1,'[3]4PAGES'!$C$1:$BR$1,0)&lt;='[3]Param'!$B$1,LEFT('[3]4PAGES'!AH$1,2),"")</f>
        <v>T4</v>
      </c>
      <c r="AH4" s="101" t="str">
        <f>IF(MATCH('[3]4PAGES'!AI$1,'[3]4PAGES'!$C$1:$BR$1,0)&lt;='[3]Param'!$B$1,LEFT('[3]4PAGES'!AI$1,2),"")</f>
        <v>T1</v>
      </c>
      <c r="AI4" s="101" t="str">
        <f>IF(MATCH('[3]4PAGES'!AJ$1,'[3]4PAGES'!$C$1:$BR$1,0)&lt;='[3]Param'!$B$1,LEFT('[3]4PAGES'!AJ$1,2),"")</f>
        <v>T2</v>
      </c>
      <c r="AJ4" s="101" t="str">
        <f>IF(MATCH('[3]4PAGES'!AK$1,'[3]4PAGES'!$C$1:$BR$1,0)&lt;='[3]Param'!$B$1,LEFT('[3]4PAGES'!AK$1,2),"")</f>
        <v>T3</v>
      </c>
      <c r="AK4" s="101" t="str">
        <f>IF(MATCH('[3]4PAGES'!AL$1,'[3]4PAGES'!$C$1:$BR$1,0)&lt;='[3]Param'!$B$1,LEFT('[3]4PAGES'!AL$1,2),"")</f>
        <v>T4</v>
      </c>
      <c r="AL4" s="101" t="str">
        <f>IF(MATCH('[3]4PAGES'!AM$1,'[3]4PAGES'!$C$1:$BR$1,0)&lt;='[3]Param'!$B$1,LEFT('[3]4PAGES'!AM$1,2),"")</f>
        <v>T1</v>
      </c>
      <c r="AM4" s="101" t="str">
        <f>IF(MATCH('[3]4PAGES'!AN$1,'[3]4PAGES'!$C$1:$BR$1,0)&lt;='[3]Param'!$B$1,LEFT('[3]4PAGES'!AN$1,2),"")</f>
        <v>T2</v>
      </c>
      <c r="AN4" s="101" t="str">
        <f>IF(MATCH('[3]4PAGES'!AO$1,'[3]4PAGES'!$C$1:$BR$1,0)&lt;='[3]Param'!$B$1,LEFT('[3]4PAGES'!AO$1,2),"")</f>
        <v>T3</v>
      </c>
      <c r="AO4" s="101" t="str">
        <f>IF(MATCH('[3]4PAGES'!AP$1,'[3]4PAGES'!$C$1:$BR$1,0)&lt;='[3]Param'!$B$1,LEFT('[3]4PAGES'!AP$1,2),"")</f>
        <v>T4</v>
      </c>
      <c r="AP4" s="101" t="str">
        <f>IF(MATCH('[3]4PAGES'!AQ$1,'[3]4PAGES'!$C$1:$BR$1,0)&lt;='[3]Param'!$B$1,LEFT('[3]4PAGES'!AQ$1,2),"")</f>
        <v>T1</v>
      </c>
      <c r="AQ4" s="101" t="str">
        <f>IF(MATCH('[3]4PAGES'!AR$1,'[3]4PAGES'!$C$1:$BR$1,0)&lt;='[3]Param'!$B$1,LEFT('[3]4PAGES'!AR$1,2),"")</f>
        <v>T2</v>
      </c>
      <c r="AR4" s="101" t="str">
        <f>IF(MATCH('[3]4PAGES'!AS$1,'[3]4PAGES'!$C$1:$BR$1,0)&lt;='[3]Param'!$B$1,LEFT('[3]4PAGES'!AS$1,2),"")</f>
        <v>T3</v>
      </c>
      <c r="AS4" s="101" t="str">
        <f>IF(MATCH('[3]4PAGES'!AT$1,'[3]4PAGES'!$C$1:$BR$1,0)&lt;='[3]Param'!$B$1,LEFT('[3]4PAGES'!AT$1,2),"")</f>
        <v>T4</v>
      </c>
      <c r="AT4" s="101" t="str">
        <f>IF(MATCH('[3]4PAGES'!AU$1,'[3]4PAGES'!$C$1:$BR$1,0)&lt;='[3]Param'!$B$1,LEFT('[3]4PAGES'!AU$1,2),"")</f>
        <v>T1</v>
      </c>
      <c r="AU4" s="101" t="str">
        <f>IF(MATCH('[3]4PAGES'!AV$1,'[3]4PAGES'!$C$1:$BR$1,0)&lt;='[3]Param'!$B$1,LEFT('[3]4PAGES'!AV$1,2),"")</f>
        <v>T2</v>
      </c>
      <c r="AV4" s="101" t="str">
        <f>IF(MATCH('[3]4PAGES'!AW$1,'[3]4PAGES'!$C$1:$BR$1,0)&lt;='[3]Param'!$B$1,LEFT('[3]4PAGES'!AW$1,2),"")</f>
        <v>T3</v>
      </c>
      <c r="AW4" s="101" t="str">
        <f>IF(MATCH('[3]4PAGES'!AX$1,'[3]4PAGES'!$C$1:$BR$1,0)&lt;='[3]Param'!$B$1,LEFT('[3]4PAGES'!AX$1,2),"")</f>
        <v>T4</v>
      </c>
      <c r="AX4" s="101" t="str">
        <f>IF(MATCH('[3]4PAGES'!AY$1,'[3]4PAGES'!$C$1:$BR$1,0)&lt;='[3]Param'!$B$1,LEFT('[3]4PAGES'!AY$1,2),"")</f>
        <v>T1</v>
      </c>
      <c r="AY4" s="101" t="str">
        <f>IF(MATCH('[3]4PAGES'!AZ$1,'[3]4PAGES'!$C$1:$BR$1,0)&lt;='[3]Param'!$B$1,LEFT('[3]4PAGES'!AZ$1,2),"")</f>
        <v>T2</v>
      </c>
      <c r="AZ4" s="101" t="str">
        <f>IF(MATCH('[3]4PAGES'!BA$1,'[3]4PAGES'!$C$1:$BR$1,0)&lt;='[3]Param'!$B$1,LEFT('[3]4PAGES'!BA$1,2),"")</f>
        <v>T3</v>
      </c>
      <c r="BA4" s="101" t="str">
        <f>IF(MATCH('[3]4PAGES'!BB$1,'[3]4PAGES'!$C$1:$BR$1,0)&lt;='[3]Param'!$B$1,LEFT('[3]4PAGES'!BB$1,2),"")</f>
        <v>T4</v>
      </c>
      <c r="BB4" s="101" t="str">
        <f>IF(MATCH('[3]4PAGES'!BC$1,'[3]4PAGES'!$C$1:$BR$1,0)&lt;='[3]Param'!$B$1,LEFT('[3]4PAGES'!BC$1,2),"")</f>
        <v>T1</v>
      </c>
      <c r="BC4" s="101" t="str">
        <f>IF(MATCH('[3]4PAGES'!BD$1,'[3]4PAGES'!$C$1:$BR$1,0)&lt;='[3]Param'!$B$1,LEFT('[3]4PAGES'!BD$1,2),"")</f>
        <v>T2</v>
      </c>
      <c r="BD4" s="101" t="str">
        <f>IF(MATCH('[3]4PAGES'!BE$1,'[3]4PAGES'!$C$1:$BR$1,0)&lt;='[3]Param'!$B$1,LEFT('[3]4PAGES'!BE$1,2),"")</f>
        <v>T3</v>
      </c>
      <c r="BE4" s="101">
        <f>IF(MATCH('[3]4PAGES'!BF$1,'[3]4PAGES'!$C$1:$BR$1,0)&lt;='[3]Param'!$B$1,LEFT('[3]4PAGES'!BF$1,2),"")</f>
      </c>
      <c r="BF4" s="101">
        <f>IF(MATCH('[3]4PAGES'!BG$1,'[3]4PAGES'!$C$1:$BR$1,0)&lt;='[3]Param'!$B$1,LEFT('[3]4PAGES'!BG$1,2),"")</f>
      </c>
      <c r="BG4" s="101">
        <f>IF(MATCH('[3]4PAGES'!BH$1,'[3]4PAGES'!$C$1:$BR$1,0)&lt;='[3]Param'!$B$1,LEFT('[3]4PAGES'!BH$1,2),"")</f>
      </c>
      <c r="BH4" s="101">
        <f>IF(MATCH('[3]4PAGES'!BI$1,'[3]4PAGES'!$C$1:$BR$1,0)&lt;='[3]Param'!$B$1,LEFT('[3]4PAGES'!BI$1,2),"")</f>
      </c>
      <c r="BI4" s="101">
        <f>IF(MATCH('[3]4PAGES'!BJ$1,'[3]4PAGES'!$C$1:$BR$1,0)&lt;='[3]Param'!$B$1,LEFT('[3]4PAGES'!BJ$1,2),"")</f>
      </c>
      <c r="BJ4" s="101">
        <f>IF(MATCH('[3]4PAGES'!BK$1,'[3]4PAGES'!$C$1:$BR$1,0)&lt;='[3]Param'!$B$1,LEFT('[3]4PAGES'!BK$1,2),"")</f>
      </c>
      <c r="BK4" s="101">
        <f>IF(MATCH('[3]4PAGES'!BL$1,'[3]4PAGES'!$C$1:$BR$1,0)&lt;='[3]Param'!$B$1,LEFT('[3]4PAGES'!BL$1,2),"")</f>
      </c>
      <c r="BL4" s="101">
        <f>IF(MATCH('[3]4PAGES'!BM$1,'[3]4PAGES'!$C$1:$BR$1,0)&lt;='[3]Param'!$B$1,LEFT('[3]4PAGES'!BM$1,2),"")</f>
      </c>
      <c r="BM4" s="101">
        <f>IF(MATCH('[3]4PAGES'!BN$1,'[3]4PAGES'!$C$1:$BR$1,0)&lt;='[3]Param'!$B$1,LEFT('[3]4PAGES'!BN$1,2),"")</f>
      </c>
      <c r="BN4" s="101">
        <f>IF(MATCH('[3]4PAGES'!BO$1,'[3]4PAGES'!$C$1:$BR$1,0)&lt;='[3]Param'!$B$1,LEFT('[3]4PAGES'!BO$1,2),"")</f>
      </c>
      <c r="BO4" s="101">
        <f>IF(MATCH('[3]4PAGES'!BP$1,'[3]4PAGES'!$C$1:$BR$1,0)&lt;='[3]Param'!$B$1,LEFT('[3]4PAGES'!BP$1,2),"")</f>
      </c>
      <c r="BP4" s="101">
        <f>IF(MATCH('[3]4PAGES'!BQ$1,'[3]4PAGES'!$C$1:$BR$1,0)&lt;='[3]Param'!$B$1,LEFT('[3]4PAGES'!BQ$1,2),"")</f>
      </c>
      <c r="BQ4" s="101">
        <f>IF(MATCH('[3]4PAGES'!BR$1,'[3]4PAGES'!$C$1:$BR$1,0)&lt;='[3]Param'!$B$1,LEFT('[3]4PAGES'!BR$1,2),"")</f>
      </c>
    </row>
    <row r="5" spans="1:69" s="39" customFormat="1" ht="13.5">
      <c r="A5" s="102" t="s">
        <v>130</v>
      </c>
      <c r="B5" s="103">
        <f>IF(B$4="","",'[3]EUROSTAT'!B12)</f>
        <v>86.48455061241755</v>
      </c>
      <c r="C5" s="103">
        <f>IF(C$4="","",'[3]EUROSTAT'!C12)</f>
        <v>80.35768144423177</v>
      </c>
      <c r="D5" s="103">
        <f>IF(D$4="","",'[3]EUROSTAT'!D12)</f>
        <v>84.03257880556605</v>
      </c>
      <c r="E5" s="103">
        <f>IF(E$4="","",'[3]EUROSTAT'!E12)</f>
        <v>84.18165067887264</v>
      </c>
      <c r="F5" s="103">
        <f>IF(F$4="","",'[3]EUROSTAT'!F12)</f>
        <v>91.50053840643078</v>
      </c>
      <c r="G5" s="103">
        <f>IF(G$4="","",'[3]EUROSTAT'!G12)</f>
        <v>100.49654793903835</v>
      </c>
      <c r="H5" s="103">
        <f>IF(H$4="","",'[3]EUROSTAT'!H12)</f>
        <v>102.93612659727768</v>
      </c>
      <c r="I5" s="103">
        <f>IF(I$4="","",'[3]EUROSTAT'!I12)</f>
        <v>105.06678705725321</v>
      </c>
      <c r="J5" s="103">
        <f>IF(J$4="","",'[3]EUROSTAT'!J12)</f>
        <v>111.32421425224736</v>
      </c>
      <c r="K5" s="103">
        <f>IF(K$4="","",'[3]EUROSTAT'!K12)</f>
        <v>113.96253854680215</v>
      </c>
      <c r="L5" s="103">
        <f>IF(L$4="","",'[3]EUROSTAT'!L12)</f>
        <v>115.0151468303574</v>
      </c>
      <c r="M5" s="103">
        <f>IF(M$4="","",'[3]EUROSTAT'!M12)</f>
        <v>113.58715260455297</v>
      </c>
      <c r="N5" s="103">
        <f>IF(N$4="","",'[3]EUROSTAT'!N12)</f>
        <v>114.22360401613889</v>
      </c>
      <c r="O5" s="103">
        <f>IF(O$4="","",'[3]EUROSTAT'!O12)</f>
        <v>114.10083596845817</v>
      </c>
      <c r="P5" s="103">
        <f>IF(P$4="","",'[3]EUROSTAT'!P12)</f>
        <v>114.1643192399206</v>
      </c>
      <c r="Q5" s="103">
        <f>IF(Q$4="","",'[3]EUROSTAT'!Q12)</f>
        <v>112.8637468155615</v>
      </c>
      <c r="R5" s="103">
        <f>IF(R$4="","",'[3]EUROSTAT'!R12)</f>
        <v>112.1662401779555</v>
      </c>
      <c r="S5" s="103">
        <f>IF(S$4="","",'[3]EUROSTAT'!S12)</f>
        <v>112.87042394052808</v>
      </c>
      <c r="T5" s="103">
        <f>IF(T$4="","",'[3]EUROSTAT'!T12)</f>
        <v>112.57470823935722</v>
      </c>
      <c r="U5" s="103">
        <f>IF(U$4="","",'[3]EUROSTAT'!U12)</f>
        <v>112.95980636337598</v>
      </c>
      <c r="V5" s="103">
        <f>IF(V$4="","",'[3]EUROSTAT'!V12)</f>
        <v>115.25795137459619</v>
      </c>
      <c r="W5" s="103">
        <f>IF(W$4="","",'[3]EUROSTAT'!W12)</f>
        <v>114.23048347822566</v>
      </c>
      <c r="X5" s="103">
        <f>IF(X$4="","",'[3]EUROSTAT'!X12)</f>
        <v>115.0654781890069</v>
      </c>
      <c r="Y5" s="103">
        <f>IF(Y$4="","",'[3]EUROSTAT'!Y12)</f>
        <v>115.29857055147615</v>
      </c>
      <c r="Z5" s="103">
        <f>IF(Z$4="","",'[3]EUROSTAT'!Z12)</f>
        <v>117.94154859979551</v>
      </c>
      <c r="AA5" s="103">
        <f>IF(AA$4="","",'[3]EUROSTAT'!AA12)</f>
        <v>119.9075572282091</v>
      </c>
      <c r="AB5" s="103">
        <f>IF(AB$4="","",'[3]EUROSTAT'!AB12)</f>
        <v>121.00847349921183</v>
      </c>
      <c r="AC5" s="103">
        <f>IF(AC$4="","",'[3]EUROSTAT'!AC12)</f>
        <v>118.56317881732689</v>
      </c>
      <c r="AD5" s="103">
        <f>IF(AD$4="","",'[3]EUROSTAT'!AD12)</f>
        <v>119.85818697088052</v>
      </c>
      <c r="AE5" s="103">
        <f>IF(AE$4="","",'[3]EUROSTAT'!AE12)</f>
        <v>117.48669475358817</v>
      </c>
      <c r="AF5" s="103">
        <f>IF(AF$4="","",'[3]EUROSTAT'!AF12)</f>
        <v>120.18961517376648</v>
      </c>
      <c r="AG5" s="103">
        <f>IF(AG$4="","",'[3]EUROSTAT'!AG12)</f>
        <v>123.14307953303121</v>
      </c>
      <c r="AH5" s="103">
        <f>IF(AH$4="","",'[3]EUROSTAT'!AH12)</f>
        <v>128.00276190169075</v>
      </c>
      <c r="AI5" s="103">
        <f>IF(AI$4="","",'[3]EUROSTAT'!AI12)</f>
        <v>129.65954882616018</v>
      </c>
      <c r="AJ5" s="103">
        <f>IF(AJ$4="","",'[3]EUROSTAT'!AJ12)</f>
        <v>130.19523635188702</v>
      </c>
      <c r="AK5" s="103">
        <f>IF(AK$4="","",'[3]EUROSTAT'!AK12)</f>
        <v>132.49520239718902</v>
      </c>
      <c r="AL5" s="103">
        <f>IF(AL$4="","",'[3]EUROSTAT'!AL12)</f>
        <v>133.7035090947374</v>
      </c>
      <c r="AM5" s="103">
        <f>IF(AM$4="","",'[3]EUROSTAT'!AM12)</f>
        <v>136.98051050920031</v>
      </c>
      <c r="AN5" s="103">
        <f>IF(AN$4="","",'[3]EUROSTAT'!AN12)</f>
        <v>140.865282048461</v>
      </c>
      <c r="AO5" s="103">
        <f>IF(AO$4="","",'[3]EUROSTAT'!AO12)</f>
        <v>139.37790187787817</v>
      </c>
      <c r="AP5" s="103">
        <f>IF(AP$4="","",'[3]EUROSTAT'!AP12)</f>
        <v>140.93670705189123</v>
      </c>
      <c r="AQ5" s="103">
        <f>IF(AQ$4="","",'[3]EUROSTAT'!AQ12)</f>
        <v>139.06559453285098</v>
      </c>
      <c r="AR5" s="103">
        <f>IF(AR$4="","",'[3]EUROSTAT'!AR12)</f>
        <v>139.03296767221892</v>
      </c>
      <c r="AS5" s="103">
        <f>IF(AS$4="","",'[3]EUROSTAT'!AS12)</f>
        <v>138.9490483516164</v>
      </c>
      <c r="AT5" s="103">
        <f>IF(AT$4="","",'[3]EUROSTAT'!AT12)</f>
        <v>137.27572036757064</v>
      </c>
      <c r="AU5" s="103">
        <f>IF(AU$4="","",'[3]EUROSTAT'!AU12)</f>
        <v>114.29133636712552</v>
      </c>
      <c r="AV5" s="103">
        <f>IF(AV$4="","",'[3]EUROSTAT'!AV12)</f>
        <v>129.3760745207614</v>
      </c>
      <c r="AW5" s="103">
        <f>IF(AW$4="","",'[3]EUROSTAT'!AW12)</f>
        <v>135.49216923729654</v>
      </c>
      <c r="AX5" s="103">
        <f>IF(AX$4="","",'[3]EUROSTAT'!AX12)</f>
        <v>140.47816055324026</v>
      </c>
      <c r="AY5" s="103">
        <f>IF(AY$4="","",'[3]EUROSTAT'!AY12)</f>
        <v>148.45798248392845</v>
      </c>
      <c r="AZ5" s="103">
        <f>IF(AZ$4="","",'[3]EUROSTAT'!AZ12)</f>
        <v>150.19545133507722</v>
      </c>
      <c r="BA5" s="103">
        <f>IF(BA$4="","",'[3]EUROSTAT'!BA12)</f>
        <v>164.9003521298195</v>
      </c>
      <c r="BB5" s="103">
        <f>IF(BB$4="","",'[3]EUROSTAT'!BB12)</f>
        <v>174.0698657429977</v>
      </c>
      <c r="BC5" s="103">
        <f>IF(BC$4="","",'[3]EUROSTAT'!BC12)</f>
        <v>190.92409259705386</v>
      </c>
      <c r="BD5" s="103">
        <f>IF(BD$4="","",'[3]EUROSTAT'!BD12)</f>
        <v>196.35254461059273</v>
      </c>
      <c r="BE5" s="103">
        <f>IF(BE$4="","",'[3]EUROSTAT'!BE12)</f>
      </c>
      <c r="BF5" s="103">
        <f>IF(BF$4="","",'[3]EUROSTAT'!BF12)</f>
      </c>
      <c r="BG5" s="103">
        <f>IF(BG$4="","",'[3]EUROSTAT'!BG12)</f>
      </c>
      <c r="BH5" s="103">
        <f>IF(BH$4="","",'[3]EUROSTAT'!BH12)</f>
      </c>
      <c r="BI5" s="103">
        <f>IF(BI$4="","",'[3]EUROSTAT'!BI12)</f>
      </c>
      <c r="BJ5" s="103">
        <f>IF(BJ$4="","",'[3]EUROSTAT'!BJ12)</f>
      </c>
      <c r="BK5" s="103">
        <f>IF(BK$4="","",'[3]EUROSTAT'!BK12)</f>
      </c>
      <c r="BL5" s="103">
        <f>IF(BL$4="","",'[3]EUROSTAT'!BL12)</f>
      </c>
      <c r="BM5" s="103">
        <f>IF(BM$4="","",'[3]EUROSTAT'!BM12)</f>
      </c>
      <c r="BN5" s="103">
        <f>IF(BN$4="","",'[3]EUROSTAT'!BN12)</f>
      </c>
      <c r="BO5" s="103">
        <f>IF(BO$4="","",'[3]EUROSTAT'!BO12)</f>
      </c>
      <c r="BP5" s="103">
        <f>IF(BP$4="","",'[3]EUROSTAT'!BP12)</f>
      </c>
      <c r="BQ5" s="103">
        <f>IF(BQ$4="","",'[3]EUROSTAT'!BQ12)</f>
      </c>
    </row>
    <row r="6" spans="1:69" s="39" customFormat="1" ht="13.5">
      <c r="A6" s="102" t="s">
        <v>131</v>
      </c>
      <c r="B6" s="103">
        <f>IF(B$4="","",'[3]EUROSTAT'!B13)</f>
        <v>83.17835996398206</v>
      </c>
      <c r="C6" s="103">
        <f>IF(C$4="","",'[3]EUROSTAT'!C13)</f>
        <v>81.27599460950408</v>
      </c>
      <c r="D6" s="103">
        <f>IF(D$4="","",'[3]EUROSTAT'!D13)</f>
        <v>87.05398829620084</v>
      </c>
      <c r="E6" s="103">
        <f>IF(E$4="","",'[3]EUROSTAT'!E13)</f>
        <v>89.9446925364397</v>
      </c>
      <c r="F6" s="103">
        <f>IF(F$4="","",'[3]EUROSTAT'!F13)</f>
        <v>93.66242730859369</v>
      </c>
      <c r="G6" s="103">
        <f>IF(G$4="","",'[3]EUROSTAT'!G13)</f>
        <v>100.47185132638315</v>
      </c>
      <c r="H6" s="103">
        <f>IF(H$4="","",'[3]EUROSTAT'!H13)</f>
        <v>99.65018689898105</v>
      </c>
      <c r="I6" s="103">
        <f>IF(I$4="","",'[3]EUROSTAT'!I13)</f>
        <v>106.21553446604212</v>
      </c>
      <c r="J6" s="103">
        <f>IF(J$4="","",'[3]EUROSTAT'!J13)</f>
        <v>111.41772887756947</v>
      </c>
      <c r="K6" s="103">
        <f>IF(K$4="","",'[3]EUROSTAT'!K13)</f>
        <v>107.93642792244351</v>
      </c>
      <c r="L6" s="103">
        <f>IF(L$4="","",'[3]EUROSTAT'!L13)</f>
        <v>110.03701392544775</v>
      </c>
      <c r="M6" s="103">
        <f>IF(M$4="","",'[3]EUROSTAT'!M13)</f>
        <v>110.42548737034456</v>
      </c>
      <c r="N6" s="103">
        <f>IF(N$4="","",'[3]EUROSTAT'!N13)</f>
        <v>109.86757511021858</v>
      </c>
      <c r="O6" s="103">
        <f>IF(O$4="","",'[3]EUROSTAT'!O13)</f>
        <v>106.79230939657748</v>
      </c>
      <c r="P6" s="103">
        <f>IF(P$4="","",'[3]EUROSTAT'!P13)</f>
        <v>107.98016980468599</v>
      </c>
      <c r="Q6" s="103">
        <f>IF(Q$4="","",'[3]EUROSTAT'!Q13)</f>
        <v>104.20926181508486</v>
      </c>
      <c r="R6" s="103">
        <f>IF(R$4="","",'[3]EUROSTAT'!R13)</f>
        <v>102.60772353179112</v>
      </c>
      <c r="S6" s="103">
        <f>IF(S$4="","",'[3]EUROSTAT'!S13)</f>
        <v>104.08860576815582</v>
      </c>
      <c r="T6" s="103">
        <f>IF(T$4="","",'[3]EUROSTAT'!T13)</f>
        <v>105.12930482522557</v>
      </c>
      <c r="U6" s="103">
        <f>IF(U$4="","",'[3]EUROSTAT'!U13)</f>
        <v>104.60521528445436</v>
      </c>
      <c r="V6" s="103">
        <f>IF(V$4="","",'[3]EUROSTAT'!V13)</f>
        <v>108.39905117515654</v>
      </c>
      <c r="W6" s="103">
        <f>IF(W$4="","",'[3]EUROSTAT'!W13)</f>
        <v>109.17339631730752</v>
      </c>
      <c r="X6" s="103">
        <f>IF(X$4="","",'[3]EUROSTAT'!X13)</f>
        <v>111.8496189862534</v>
      </c>
      <c r="Y6" s="103">
        <f>IF(Y$4="","",'[3]EUROSTAT'!Y13)</f>
        <v>108.51629242830457</v>
      </c>
      <c r="Z6" s="103">
        <f>IF(Z$4="","",'[3]EUROSTAT'!Z13)</f>
        <v>112.15516172503999</v>
      </c>
      <c r="AA6" s="103">
        <f>IF(AA$4="","",'[3]EUROSTAT'!AA13)</f>
        <v>115.16359504610988</v>
      </c>
      <c r="AB6" s="103">
        <f>IF(AB$4="","",'[3]EUROSTAT'!AB13)</f>
        <v>115.20262126074999</v>
      </c>
      <c r="AC6" s="103">
        <f>IF(AC$4="","",'[3]EUROSTAT'!AC13)</f>
        <v>113.35928305591521</v>
      </c>
      <c r="AD6" s="103">
        <f>IF(AD$4="","",'[3]EUROSTAT'!AD13)</f>
        <v>113.00430711191783</v>
      </c>
      <c r="AE6" s="103">
        <f>IF(AE$4="","",'[3]EUROSTAT'!AE13)</f>
        <v>111.79904751644894</v>
      </c>
      <c r="AF6" s="103">
        <f>IF(AF$4="","",'[3]EUROSTAT'!AF13)</f>
        <v>113.18626683767737</v>
      </c>
      <c r="AG6" s="103">
        <f>IF(AG$4="","",'[3]EUROSTAT'!AG13)</f>
        <v>120.05943367271236</v>
      </c>
      <c r="AH6" s="103">
        <f>IF(AH$4="","",'[3]EUROSTAT'!AH13)</f>
        <v>126.72543635169937</v>
      </c>
      <c r="AI6" s="103">
        <f>IF(AI$4="","",'[3]EUROSTAT'!AI13)</f>
        <v>123.92498023281576</v>
      </c>
      <c r="AJ6" s="103">
        <f>IF(AJ$4="","",'[3]EUROSTAT'!AJ13)</f>
        <v>126.4397319386882</v>
      </c>
      <c r="AK6" s="103">
        <f>IF(AK$4="","",'[3]EUROSTAT'!AK13)</f>
        <v>132.06227120373512</v>
      </c>
      <c r="AL6" s="103">
        <f>IF(AL$4="","",'[3]EUROSTAT'!AL13)</f>
        <v>131.06027314285018</v>
      </c>
      <c r="AM6" s="103">
        <f>IF(AM$4="","",'[3]EUROSTAT'!AM13)</f>
        <v>134.98500946182443</v>
      </c>
      <c r="AN6" s="103">
        <f>IF(AN$4="","",'[3]EUROSTAT'!AN13)</f>
        <v>135.73561365673598</v>
      </c>
      <c r="AO6" s="103">
        <f>IF(AO$4="","",'[3]EUROSTAT'!AO13)</f>
        <v>136.68021066025443</v>
      </c>
      <c r="AP6" s="103">
        <f>IF(AP$4="","",'[3]EUROSTAT'!AP13)</f>
        <v>134.88825697136247</v>
      </c>
      <c r="AQ6" s="103">
        <f>IF(AQ$4="","",'[3]EUROSTAT'!AQ13)</f>
        <v>135.27526693321028</v>
      </c>
      <c r="AR6" s="103">
        <f>IF(AR$4="","",'[3]EUROSTAT'!AR13)</f>
        <v>136.39385581033258</v>
      </c>
      <c r="AS6" s="103">
        <f>IF(AS$4="","",'[3]EUROSTAT'!AS13)</f>
        <v>133.89406415340554</v>
      </c>
      <c r="AT6" s="103">
        <f>IF(AT$4="","",'[3]EUROSTAT'!AT13)</f>
        <v>129.8550135473813</v>
      </c>
      <c r="AU6" s="103">
        <f>IF(AU$4="","",'[3]EUROSTAT'!AU13)</f>
        <v>91.90315807446284</v>
      </c>
      <c r="AV6" s="103">
        <f>IF(AV$4="","",'[3]EUROSTAT'!AV13)</f>
        <v>116.86578844132958</v>
      </c>
      <c r="AW6" s="103">
        <f>IF(AW$4="","",'[3]EUROSTAT'!AW13)</f>
        <v>123.70188037245646</v>
      </c>
      <c r="AX6" s="103">
        <f>IF(AX$4="","",'[3]EUROSTAT'!AX13)</f>
        <v>129.25368462346816</v>
      </c>
      <c r="AY6" s="103">
        <f>IF(AY$4="","",'[3]EUROSTAT'!AY13)</f>
        <v>136.90656270516712</v>
      </c>
      <c r="AZ6" s="103">
        <f>IF(AZ$4="","",'[3]EUROSTAT'!AZ13)</f>
        <v>144.95506903778022</v>
      </c>
      <c r="BA6" s="103">
        <f>IF(BA$4="","",'[3]EUROSTAT'!BA13)</f>
        <v>163.4211355408891</v>
      </c>
      <c r="BB6" s="103">
        <f>IF(BB$4="","",'[3]EUROSTAT'!BB13)</f>
        <v>176.14986066421804</v>
      </c>
      <c r="BC6" s="103">
        <f>IF(BC$4="","",'[3]EUROSTAT'!BC13)</f>
        <v>192.497616758507</v>
      </c>
      <c r="BD6" s="103">
        <f>IF(BD$4="","",'[3]EUROSTAT'!BD13)</f>
        <v>200.44937060065817</v>
      </c>
      <c r="BE6" s="103">
        <f>IF(BE$4="","",'[3]EUROSTAT'!BE13)</f>
      </c>
      <c r="BF6" s="103">
        <f>IF(BF$4="","",'[3]EUROSTAT'!BF13)</f>
      </c>
      <c r="BG6" s="103">
        <f>IF(BG$4="","",'[3]EUROSTAT'!BG13)</f>
      </c>
      <c r="BH6" s="103">
        <f>IF(BH$4="","",'[3]EUROSTAT'!BH13)</f>
      </c>
      <c r="BI6" s="103">
        <f>IF(BI$4="","",'[3]EUROSTAT'!BI13)</f>
      </c>
      <c r="BJ6" s="103">
        <f>IF(BJ$4="","",'[3]EUROSTAT'!BJ13)</f>
      </c>
      <c r="BK6" s="103">
        <f>IF(BK$4="","",'[3]EUROSTAT'!BK13)</f>
      </c>
      <c r="BL6" s="103">
        <f>IF(BL$4="","",'[3]EUROSTAT'!BL13)</f>
      </c>
      <c r="BM6" s="103">
        <f>IF(BM$4="","",'[3]EUROSTAT'!BM13)</f>
      </c>
      <c r="BN6" s="103">
        <f>IF(BN$4="","",'[3]EUROSTAT'!BN13)</f>
      </c>
      <c r="BO6" s="103">
        <f>IF(BO$4="","",'[3]EUROSTAT'!BO13)</f>
      </c>
      <c r="BP6" s="103">
        <f>IF(BP$4="","",'[3]EUROSTAT'!BP13)</f>
      </c>
      <c r="BQ6" s="103">
        <f>IF(BQ$4="","",'[3]EUROSTAT'!BQ13)</f>
      </c>
    </row>
    <row r="7" spans="1:69" s="39" customFormat="1" ht="13.5">
      <c r="A7" s="102" t="s">
        <v>132</v>
      </c>
      <c r="B7" s="103">
        <f>IF(B$4="","",'[3]EUROSTAT'!B14)</f>
        <v>88.29940777782647</v>
      </c>
      <c r="C7" s="103">
        <f>IF(C$4="","",'[3]EUROSTAT'!C14)</f>
        <v>85.94029093505928</v>
      </c>
      <c r="D7" s="103">
        <f>IF(D$4="","",'[3]EUROSTAT'!D14)</f>
        <v>87.15583943365142</v>
      </c>
      <c r="E7" s="103">
        <f>IF(E$4="","",'[3]EUROSTAT'!E14)</f>
        <v>91.42317198218295</v>
      </c>
      <c r="F7" s="103">
        <f>IF(F$4="","",'[3]EUROSTAT'!F14)</f>
        <v>93.65883195404089</v>
      </c>
      <c r="G7" s="103">
        <f>IF(G$4="","",'[3]EUROSTAT'!G14)</f>
        <v>99.24693489962151</v>
      </c>
      <c r="H7" s="103">
        <f>IF(H$4="","",'[3]EUROSTAT'!H14)</f>
        <v>103.08884292338017</v>
      </c>
      <c r="I7" s="103">
        <f>IF(I$4="","",'[3]EUROSTAT'!I14)</f>
        <v>104.00539022295743</v>
      </c>
      <c r="J7" s="103">
        <f>IF(J$4="","",'[3]EUROSTAT'!J14)</f>
        <v>113.15315173830982</v>
      </c>
      <c r="K7" s="103">
        <f>IF(K$4="","",'[3]EUROSTAT'!K14)</f>
        <v>111.89965006738869</v>
      </c>
      <c r="L7" s="103">
        <f>IF(L$4="","",'[3]EUROSTAT'!L14)</f>
        <v>113.4509314559164</v>
      </c>
      <c r="M7" s="103">
        <f>IF(M$4="","",'[3]EUROSTAT'!M14)</f>
        <v>111.96098588381923</v>
      </c>
      <c r="N7" s="103">
        <f>IF(N$4="","",'[3]EUROSTAT'!N14)</f>
        <v>114.52731832263557</v>
      </c>
      <c r="O7" s="103">
        <f>IF(O$4="","",'[3]EUROSTAT'!O14)</f>
        <v>115.87670628410741</v>
      </c>
      <c r="P7" s="103">
        <f>IF(P$4="","",'[3]EUROSTAT'!P14)</f>
        <v>115.27818039404553</v>
      </c>
      <c r="Q7" s="103">
        <f>IF(Q$4="","",'[3]EUROSTAT'!Q14)</f>
        <v>112.07292593002177</v>
      </c>
      <c r="R7" s="103">
        <f>IF(R$4="","",'[3]EUROSTAT'!R14)</f>
        <v>112.6852371102629</v>
      </c>
      <c r="S7" s="103">
        <f>IF(S$4="","",'[3]EUROSTAT'!S14)</f>
        <v>112.74020377363594</v>
      </c>
      <c r="T7" s="103">
        <f>IF(T$4="","",'[3]EUROSTAT'!T14)</f>
        <v>112.51841764935936</v>
      </c>
      <c r="U7" s="103">
        <f>IF(U$4="","",'[3]EUROSTAT'!U14)</f>
        <v>111.82749541562761</v>
      </c>
      <c r="V7" s="103">
        <f>IF(V$4="","",'[3]EUROSTAT'!V14)</f>
        <v>111.48783633545109</v>
      </c>
      <c r="W7" s="103">
        <f>IF(W$4="","",'[3]EUROSTAT'!W14)</f>
        <v>110.65243030085306</v>
      </c>
      <c r="X7" s="103">
        <f>IF(X$4="","",'[3]EUROSTAT'!X14)</f>
        <v>112.83626456153073</v>
      </c>
      <c r="Y7" s="103">
        <f>IF(Y$4="","",'[3]EUROSTAT'!Y14)</f>
        <v>110.34409349393195</v>
      </c>
      <c r="Z7" s="103">
        <f>IF(Z$4="","",'[3]EUROSTAT'!Z14)</f>
        <v>111.14494905440979</v>
      </c>
      <c r="AA7" s="103">
        <f>IF(AA$4="","",'[3]EUROSTAT'!AA14)</f>
        <v>113.43199849408792</v>
      </c>
      <c r="AB7" s="103">
        <f>IF(AB$4="","",'[3]EUROSTAT'!AB14)</f>
        <v>111.4676818922143</v>
      </c>
      <c r="AC7" s="103">
        <f>IF(AC$4="","",'[3]EUROSTAT'!AC14)</f>
        <v>112.86723784009804</v>
      </c>
      <c r="AD7" s="103">
        <f>IF(AD$4="","",'[3]EUROSTAT'!AD14)</f>
        <v>110.39618095112831</v>
      </c>
      <c r="AE7" s="103">
        <f>IF(AE$4="","",'[3]EUROSTAT'!AE14)</f>
        <v>108.8259666007721</v>
      </c>
      <c r="AF7" s="103">
        <f>IF(AF$4="","",'[3]EUROSTAT'!AF14)</f>
        <v>112.225785603402</v>
      </c>
      <c r="AG7" s="103">
        <f>IF(AG$4="","",'[3]EUROSTAT'!AG14)</f>
        <v>115.27198573833206</v>
      </c>
      <c r="AH7" s="103">
        <f>IF(AH$4="","",'[3]EUROSTAT'!AH14)</f>
        <v>119.28106221768239</v>
      </c>
      <c r="AI7" s="103">
        <f>IF(AI$4="","",'[3]EUROSTAT'!AI14)</f>
        <v>117.81598251711111</v>
      </c>
      <c r="AJ7" s="103">
        <f>IF(AJ$4="","",'[3]EUROSTAT'!AJ14)</f>
        <v>120.1582603661783</v>
      </c>
      <c r="AK7" s="103">
        <f>IF(AK$4="","",'[3]EUROSTAT'!AK14)</f>
        <v>122.31740325267411</v>
      </c>
      <c r="AL7" s="103">
        <f>IF(AL$4="","",'[3]EUROSTAT'!AL14)</f>
        <v>122.69047857423455</v>
      </c>
      <c r="AM7" s="103">
        <f>IF(AM$4="","",'[3]EUROSTAT'!AM14)</f>
        <v>126.05260615055148</v>
      </c>
      <c r="AN7" s="103">
        <f>IF(AN$4="","",'[3]EUROSTAT'!AN14)</f>
        <v>125.4915099407865</v>
      </c>
      <c r="AO7" s="103">
        <f>IF(AO$4="","",'[3]EUROSTAT'!AO14)</f>
        <v>126.4542117878627</v>
      </c>
      <c r="AP7" s="103">
        <f>IF(AP$4="","",'[3]EUROSTAT'!AP14)</f>
        <v>128.76412037961023</v>
      </c>
      <c r="AQ7" s="103">
        <f>IF(AQ$4="","",'[3]EUROSTAT'!AQ14)</f>
        <v>129.3035789187141</v>
      </c>
      <c r="AR7" s="103">
        <f>IF(AR$4="","",'[3]EUROSTAT'!AR14)</f>
        <v>127.33332940714308</v>
      </c>
      <c r="AS7" s="103">
        <f>IF(AS$4="","",'[3]EUROSTAT'!AS14)</f>
        <v>126.15896228174472</v>
      </c>
      <c r="AT7" s="103">
        <f>IF(AT$4="","",'[3]EUROSTAT'!AT14)</f>
        <v>117.43322259295637</v>
      </c>
      <c r="AU7" s="103">
        <f>IF(AU$4="","",'[3]EUROSTAT'!AU14)</f>
        <v>93.85391998467914</v>
      </c>
      <c r="AV7" s="103">
        <f>IF(AV$4="","",'[3]EUROSTAT'!AV14)</f>
        <v>115.15507251782437</v>
      </c>
      <c r="AW7" s="103">
        <f>IF(AW$4="","",'[3]EUROSTAT'!AW14)</f>
        <v>116.40002381888745</v>
      </c>
      <c r="AX7" s="103">
        <f>IF(AX$4="","",'[3]EUROSTAT'!AX14)</f>
        <v>121.46070854210305</v>
      </c>
      <c r="AY7" s="103">
        <f>IF(AY$4="","",'[3]EUROSTAT'!AY14)</f>
        <v>126.63446754425743</v>
      </c>
      <c r="AZ7" s="103">
        <f>IF(AZ$4="","",'[3]EUROSTAT'!AZ14)</f>
        <v>131.80220638804238</v>
      </c>
      <c r="BA7" s="103">
        <f>IF(BA$4="","",'[3]EUROSTAT'!BA14)</f>
        <v>144.8266008986177</v>
      </c>
      <c r="BB7" s="103">
        <f>IF(BB$4="","",'[3]EUROSTAT'!BB14)</f>
        <v>155.60861728958946</v>
      </c>
      <c r="BC7" s="103">
        <f>IF(BC$4="","",'[3]EUROSTAT'!BC14)</f>
        <v>166.02602148018678</v>
      </c>
      <c r="BD7" s="103">
        <f>IF(BD$4="","",'[3]EUROSTAT'!BD14)</f>
        <v>178.3576615349179</v>
      </c>
      <c r="BE7" s="103">
        <f>IF(BE$4="","",'[3]EUROSTAT'!BE14)</f>
      </c>
      <c r="BF7" s="103">
        <f>IF(BF$4="","",'[3]EUROSTAT'!BF14)</f>
      </c>
      <c r="BG7" s="103">
        <f>IF(BG$4="","",'[3]EUROSTAT'!BG14)</f>
      </c>
      <c r="BH7" s="103">
        <f>IF(BH$4="","",'[3]EUROSTAT'!BH14)</f>
      </c>
      <c r="BI7" s="103">
        <f>IF(BI$4="","",'[3]EUROSTAT'!BI14)</f>
      </c>
      <c r="BJ7" s="103">
        <f>IF(BJ$4="","",'[3]EUROSTAT'!BJ14)</f>
      </c>
      <c r="BK7" s="103">
        <f>IF(BK$4="","",'[3]EUROSTAT'!BK14)</f>
      </c>
      <c r="BL7" s="103">
        <f>IF(BL$4="","",'[3]EUROSTAT'!BL14)</f>
      </c>
      <c r="BM7" s="103">
        <f>IF(BM$4="","",'[3]EUROSTAT'!BM14)</f>
      </c>
      <c r="BN7" s="103">
        <f>IF(BN$4="","",'[3]EUROSTAT'!BN14)</f>
      </c>
      <c r="BO7" s="103">
        <f>IF(BO$4="","",'[3]EUROSTAT'!BO14)</f>
      </c>
      <c r="BP7" s="103">
        <f>IF(BP$4="","",'[3]EUROSTAT'!BP14)</f>
      </c>
      <c r="BQ7" s="103">
        <f>IF(BQ$4="","",'[3]EUROSTAT'!BQ14)</f>
      </c>
    </row>
    <row r="8" spans="1:114" s="164" customFormat="1" ht="13.5">
      <c r="A8" s="102" t="s">
        <v>133</v>
      </c>
      <c r="B8" s="103">
        <f>IF(B$4="","",'[3]EUROSTAT'!B15)</f>
        <v>81.82852150647719</v>
      </c>
      <c r="C8" s="103">
        <f>IF(C$4="","",'[3]EUROSTAT'!C15)</f>
        <v>78.12430211447369</v>
      </c>
      <c r="D8" s="103">
        <f>IF(D$4="","",'[3]EUROSTAT'!D15)</f>
        <v>80.28797248044556</v>
      </c>
      <c r="E8" s="103">
        <f>IF(E$4="","",'[3]EUROSTAT'!E15)</f>
        <v>83.81255033648662</v>
      </c>
      <c r="F8" s="103">
        <f>IF(F$4="","",'[3]EUROSTAT'!F15)</f>
        <v>91.46713624636554</v>
      </c>
      <c r="G8" s="103">
        <f>IF(G$4="","",'[3]EUROSTAT'!G15)</f>
        <v>98.93640198206315</v>
      </c>
      <c r="H8" s="103">
        <f>IF(H$4="","",'[3]EUROSTAT'!H15)</f>
        <v>102.01902889826228</v>
      </c>
      <c r="I8" s="103">
        <f>IF(I$4="","",'[3]EUROSTAT'!I15)</f>
        <v>107.57743287330904</v>
      </c>
      <c r="J8" s="103">
        <f>IF(J$4="","",'[3]EUROSTAT'!J15)</f>
        <v>110.5899504484213</v>
      </c>
      <c r="K8" s="103">
        <f>IF(K$4="","",'[3]EUROSTAT'!K15)</f>
        <v>111.58382134130527</v>
      </c>
      <c r="L8" s="103">
        <f>IF(L$4="","",'[3]EUROSTAT'!L15)</f>
        <v>110.46512961218721</v>
      </c>
      <c r="M8" s="103">
        <f>IF(M$4="","",'[3]EUROSTAT'!M15)</f>
        <v>106.00488690500566</v>
      </c>
      <c r="N8" s="103">
        <f>IF(N$4="","",'[3]EUROSTAT'!N15)</f>
        <v>106.04551100918685</v>
      </c>
      <c r="O8" s="103">
        <f>IF(O$4="","",'[3]EUROSTAT'!O15)</f>
        <v>103.96734783024148</v>
      </c>
      <c r="P8" s="103">
        <f>IF(P$4="","",'[3]EUROSTAT'!P15)</f>
        <v>105.50058014933728</v>
      </c>
      <c r="Q8" s="103">
        <f>IF(Q$4="","",'[3]EUROSTAT'!Q15)</f>
        <v>101.3994021049183</v>
      </c>
      <c r="R8" s="103">
        <f>IF(R$4="","",'[3]EUROSTAT'!R15)</f>
        <v>100.2007726224115</v>
      </c>
      <c r="S8" s="103">
        <f>IF(S$4="","",'[3]EUROSTAT'!S15)</f>
        <v>97.31220224688425</v>
      </c>
      <c r="T8" s="103">
        <f>IF(T$4="","",'[3]EUROSTAT'!T15)</f>
        <v>100.07496894494724</v>
      </c>
      <c r="U8" s="103">
        <f>IF(U$4="","",'[3]EUROSTAT'!U15)</f>
        <v>98.28073767694555</v>
      </c>
      <c r="V8" s="103">
        <f>IF(V$4="","",'[3]EUROSTAT'!V15)</f>
        <v>97.29560315055214</v>
      </c>
      <c r="W8" s="103">
        <f>IF(W$4="","",'[3]EUROSTAT'!W15)</f>
        <v>97.4593008176693</v>
      </c>
      <c r="X8" s="103">
        <f>IF(X$4="","",'[3]EUROSTAT'!X15)</f>
        <v>98.49008285897594</v>
      </c>
      <c r="Y8" s="103">
        <f>IF(Y$4="","",'[3]EUROSTAT'!Y15)</f>
        <v>96.65577350969873</v>
      </c>
      <c r="Z8" s="103">
        <f>IF(Z$4="","",'[3]EUROSTAT'!Z15)</f>
        <v>99.63236277761852</v>
      </c>
      <c r="AA8" s="103">
        <f>IF(AA$4="","",'[3]EUROSTAT'!AA15)</f>
        <v>104.0706553639925</v>
      </c>
      <c r="AB8" s="103">
        <f>IF(AB$4="","",'[3]EUROSTAT'!AB15)</f>
        <v>99.98192664182262</v>
      </c>
      <c r="AC8" s="103">
        <f>IF(AC$4="","",'[3]EUROSTAT'!AC15)</f>
        <v>99.37999099062206</v>
      </c>
      <c r="AD8" s="103">
        <f>IF(AD$4="","",'[3]EUROSTAT'!AD15)</f>
        <v>99.23223719235023</v>
      </c>
      <c r="AE8" s="103">
        <f>IF(AE$4="","",'[3]EUROSTAT'!AE15)</f>
        <v>99.62635652565625</v>
      </c>
      <c r="AF8" s="103">
        <f>IF(AF$4="","",'[3]EUROSTAT'!AF15)</f>
        <v>100.50916635952878</v>
      </c>
      <c r="AG8" s="103">
        <f>IF(AG$4="","",'[3]EUROSTAT'!AG15)</f>
        <v>103.39205809683716</v>
      </c>
      <c r="AH8" s="103">
        <f>IF(AH$4="","",'[3]EUROSTAT'!AH15)</f>
        <v>108.05465689285666</v>
      </c>
      <c r="AI8" s="103">
        <f>IF(AI$4="","",'[3]EUROSTAT'!AI15)</f>
        <v>109.62130581377889</v>
      </c>
      <c r="AJ8" s="103">
        <f>IF(AJ$4="","",'[3]EUROSTAT'!AJ15)</f>
        <v>109.57707795842036</v>
      </c>
      <c r="AK8" s="103">
        <f>IF(AK$4="","",'[3]EUROSTAT'!AK15)</f>
        <v>112.64594509739682</v>
      </c>
      <c r="AL8" s="103">
        <f>IF(AL$4="","",'[3]EUROSTAT'!AL15)</f>
        <v>113.0340581787406</v>
      </c>
      <c r="AM8" s="103">
        <f>IF(AM$4="","",'[3]EUROSTAT'!AM15)</f>
        <v>115.94425106133203</v>
      </c>
      <c r="AN8" s="103">
        <f>IF(AN$4="","",'[3]EUROSTAT'!AN15)</f>
        <v>118.26135386379458</v>
      </c>
      <c r="AO8" s="103">
        <f>IF(AO$4="","",'[3]EUROSTAT'!AO15)</f>
        <v>120.07480513807555</v>
      </c>
      <c r="AP8" s="103">
        <f>IF(AP$4="","",'[3]EUROSTAT'!AP15)</f>
        <v>116.24216115866061</v>
      </c>
      <c r="AQ8" s="103">
        <f>IF(AQ$4="","",'[3]EUROSTAT'!AQ15)</f>
        <v>117.22270909264644</v>
      </c>
      <c r="AR8" s="103">
        <f>IF(AR$4="","",'[3]EUROSTAT'!AR15)</f>
        <v>116.7881840643215</v>
      </c>
      <c r="AS8" s="103">
        <f>IF(AS$4="","",'[3]EUROSTAT'!AS15)</f>
        <v>114.8625796852178</v>
      </c>
      <c r="AT8" s="103">
        <f>IF(AT$4="","",'[3]EUROSTAT'!AT15)</f>
        <v>109.26409762889553</v>
      </c>
      <c r="AU8" s="103">
        <f>IF(AU$4="","",'[3]EUROSTAT'!AU15)</f>
        <v>84.17893170618507</v>
      </c>
      <c r="AV8" s="103">
        <f>IF(AV$4="","",'[3]EUROSTAT'!AV15)</f>
        <v>104.08714525574348</v>
      </c>
      <c r="AW8" s="103">
        <f>IF(AW$4="","",'[3]EUROSTAT'!AW15)</f>
        <v>109.90228920103198</v>
      </c>
      <c r="AX8" s="103">
        <f>IF(AX$4="","",'[3]EUROSTAT'!AX15)</f>
        <v>114.673546555278</v>
      </c>
      <c r="AY8" s="103">
        <f>IF(AY$4="","",'[3]EUROSTAT'!AY15)</f>
        <v>123.16955376278035</v>
      </c>
      <c r="AZ8" s="103">
        <f>IF(AZ$4="","",'[3]EUROSTAT'!AZ15)</f>
        <v>130.83877308653098</v>
      </c>
      <c r="BA8" s="103">
        <f>IF(BA$4="","",'[3]EUROSTAT'!BA15)</f>
        <v>146.26533983100592</v>
      </c>
      <c r="BB8" s="103">
        <f>IF(BB$4="","",'[3]EUROSTAT'!BB15)</f>
        <v>162.38120589158714</v>
      </c>
      <c r="BC8" s="103">
        <f>IF(BC$4="","",'[3]EUROSTAT'!BC15)</f>
        <v>179.4466057851127</v>
      </c>
      <c r="BD8" s="103">
        <f>IF(BD$4="","",'[3]EUROSTAT'!BD15)</f>
        <v>199.3739301363692</v>
      </c>
      <c r="BE8" s="103">
        <f>IF(BE$4="","",'[3]EUROSTAT'!BE15)</f>
      </c>
      <c r="BF8" s="103">
        <f>IF(BF$4="","",'[3]EUROSTAT'!BF15)</f>
      </c>
      <c r="BG8" s="103">
        <f>IF(BG$4="","",'[3]EUROSTAT'!BG15)</f>
      </c>
      <c r="BH8" s="103">
        <f>IF(BH$4="","",'[3]EUROSTAT'!BH15)</f>
      </c>
      <c r="BI8" s="103">
        <f>IF(BI$4="","",'[3]EUROSTAT'!BI15)</f>
      </c>
      <c r="BJ8" s="103">
        <f>IF(BJ$4="","",'[3]EUROSTAT'!BJ15)</f>
      </c>
      <c r="BK8" s="103">
        <f>IF(BK$4="","",'[3]EUROSTAT'!BK15)</f>
      </c>
      <c r="BL8" s="103">
        <f>IF(BL$4="","",'[3]EUROSTAT'!BL15)</f>
      </c>
      <c r="BM8" s="103">
        <f>IF(BM$4="","",'[3]EUROSTAT'!BM15)</f>
      </c>
      <c r="BN8" s="103">
        <f>IF(BN$4="","",'[3]EUROSTAT'!BN15)</f>
      </c>
      <c r="BO8" s="103">
        <f>IF(BO$4="","",'[3]EUROSTAT'!BO15)</f>
      </c>
      <c r="BP8" s="103">
        <f>IF(BP$4="","",'[3]EUROSTAT'!BP15)</f>
      </c>
      <c r="BQ8" s="103">
        <f>IF(BQ$4="","",'[3]EUROSTAT'!BQ15)</f>
      </c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</row>
    <row r="9" spans="1:114" s="164" customFormat="1" ht="13.5">
      <c r="A9" s="102"/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3"/>
      <c r="AA9" s="103"/>
      <c r="AB9" s="103"/>
      <c r="AC9" s="103"/>
      <c r="AD9" s="103"/>
      <c r="AE9" s="103"/>
      <c r="AF9" s="103"/>
      <c r="AG9" s="103"/>
      <c r="AH9" s="103"/>
      <c r="AI9" s="103"/>
      <c r="AJ9" s="103"/>
      <c r="AK9" s="103"/>
      <c r="AL9" s="103"/>
      <c r="AM9" s="103"/>
      <c r="AN9" s="103"/>
      <c r="AO9" s="103"/>
      <c r="AP9" s="103"/>
      <c r="AQ9" s="103"/>
      <c r="AR9" s="103"/>
      <c r="AS9" s="103"/>
      <c r="AT9" s="103"/>
      <c r="AU9" s="103"/>
      <c r="AV9" s="103"/>
      <c r="AW9" s="103"/>
      <c r="AX9" s="103"/>
      <c r="AY9" s="103"/>
      <c r="AZ9" s="103"/>
      <c r="BA9" s="103"/>
      <c r="BB9" s="103"/>
      <c r="BC9" s="103"/>
      <c r="BD9" s="103"/>
      <c r="BE9" s="103"/>
      <c r="BF9" s="103"/>
      <c r="BG9" s="103"/>
      <c r="BH9" s="103"/>
      <c r="BI9" s="103"/>
      <c r="BJ9" s="103"/>
      <c r="BK9" s="103"/>
      <c r="BL9" s="103"/>
      <c r="BM9" s="103"/>
      <c r="BN9" s="103"/>
      <c r="BO9" s="103"/>
      <c r="BP9" s="103"/>
      <c r="BQ9" s="103"/>
      <c r="BR9" s="39"/>
      <c r="BS9" s="39"/>
      <c r="BT9" s="39"/>
      <c r="BU9" s="39"/>
      <c r="BV9" s="39"/>
      <c r="BW9" s="39"/>
      <c r="BX9" s="39"/>
      <c r="BY9" s="39"/>
      <c r="BZ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K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V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G9" s="39"/>
      <c r="DH9" s="39"/>
      <c r="DI9" s="39"/>
      <c r="DJ9" s="39"/>
    </row>
    <row r="10" s="164" customFormat="1" ht="13.5">
      <c r="A10" s="165" t="s">
        <v>136</v>
      </c>
    </row>
    <row r="11" ht="14.25">
      <c r="A11" s="350" t="s">
        <v>371</v>
      </c>
    </row>
  </sheetData>
  <sheetProtection/>
  <mergeCells count="18">
    <mergeCell ref="A3:A4"/>
    <mergeCell ref="B3:E3"/>
    <mergeCell ref="F3:I3"/>
    <mergeCell ref="J3:M3"/>
    <mergeCell ref="N3:Q3"/>
    <mergeCell ref="R3:U3"/>
    <mergeCell ref="V3:Y3"/>
    <mergeCell ref="Z3:AC3"/>
    <mergeCell ref="AD3:AG3"/>
    <mergeCell ref="AH3:AK3"/>
    <mergeCell ref="AL3:AO3"/>
    <mergeCell ref="AP3:AS3"/>
    <mergeCell ref="AT3:AW3"/>
    <mergeCell ref="AX3:BA3"/>
    <mergeCell ref="BB3:BE3"/>
    <mergeCell ref="BF3:BI3"/>
    <mergeCell ref="BJ3:BM3"/>
    <mergeCell ref="BN3:BQ3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175"/>
  <sheetViews>
    <sheetView zoomScalePageLayoutView="0" workbookViewId="0" topLeftCell="A1">
      <selection activeCell="P23" sqref="P23"/>
    </sheetView>
  </sheetViews>
  <sheetFormatPr defaultColWidth="11.421875" defaultRowHeight="15"/>
  <cols>
    <col min="1" max="1" width="4.7109375" style="171" customWidth="1"/>
    <col min="2" max="2" width="5.7109375" style="171" customWidth="1"/>
    <col min="3" max="3" width="9.7109375" style="171" customWidth="1"/>
    <col min="4" max="4" width="48.7109375" style="171" customWidth="1"/>
    <col min="5" max="6" width="10.00390625" style="171" bestFit="1" customWidth="1"/>
    <col min="7" max="13" width="9.28125" style="171" customWidth="1"/>
    <col min="14" max="14" width="11.140625" style="171" customWidth="1"/>
  </cols>
  <sheetData>
    <row r="1" spans="1:14" ht="15">
      <c r="A1" s="169"/>
      <c r="B1" s="169"/>
      <c r="C1" s="169"/>
      <c r="D1" s="170"/>
      <c r="E1" s="169"/>
      <c r="F1" s="169"/>
      <c r="G1" s="169"/>
      <c r="H1" s="169"/>
      <c r="I1" s="169"/>
      <c r="J1" s="169"/>
      <c r="K1" s="169"/>
      <c r="L1" s="169"/>
      <c r="M1" s="169"/>
      <c r="N1" s="169"/>
    </row>
    <row r="2" spans="1:14" ht="18">
      <c r="A2" s="457" t="s">
        <v>345</v>
      </c>
      <c r="B2" s="457"/>
      <c r="C2" s="457"/>
      <c r="D2" s="457"/>
      <c r="E2" s="457"/>
      <c r="F2" s="457"/>
      <c r="G2" s="457"/>
      <c r="H2" s="457"/>
      <c r="I2" s="457"/>
      <c r="J2" s="457"/>
      <c r="K2" s="457"/>
      <c r="L2" s="457"/>
      <c r="M2" s="457"/>
      <c r="N2" s="457"/>
    </row>
    <row r="3" spans="1:14" ht="15">
      <c r="A3" s="169"/>
      <c r="B3" s="169"/>
      <c r="C3" s="169"/>
      <c r="D3" s="170"/>
      <c r="E3" s="169"/>
      <c r="F3" s="169"/>
      <c r="G3" s="169"/>
      <c r="H3" s="169"/>
      <c r="I3" s="169"/>
      <c r="J3" s="169"/>
      <c r="K3" s="169"/>
      <c r="L3" s="169"/>
      <c r="M3" s="169"/>
      <c r="N3" s="169"/>
    </row>
    <row r="4" spans="1:14" ht="15">
      <c r="A4" s="437" t="s">
        <v>327</v>
      </c>
      <c r="B4" s="438"/>
      <c r="C4" s="439"/>
      <c r="D4" s="430" t="s">
        <v>165</v>
      </c>
      <c r="E4" s="403" t="s">
        <v>70</v>
      </c>
      <c r="F4" s="404"/>
      <c r="G4" s="405" t="s">
        <v>71</v>
      </c>
      <c r="H4" s="406"/>
      <c r="I4" s="406"/>
      <c r="J4" s="406"/>
      <c r="K4" s="406"/>
      <c r="L4" s="406"/>
      <c r="M4" s="407"/>
      <c r="N4" s="408" t="s">
        <v>366</v>
      </c>
    </row>
    <row r="5" spans="1:14" ht="15">
      <c r="A5" s="440"/>
      <c r="B5" s="441"/>
      <c r="C5" s="442"/>
      <c r="D5" s="417"/>
      <c r="E5" s="172">
        <v>2020</v>
      </c>
      <c r="F5" s="173">
        <v>2021</v>
      </c>
      <c r="G5" s="411">
        <v>2021</v>
      </c>
      <c r="H5" s="412"/>
      <c r="I5" s="412"/>
      <c r="J5" s="413"/>
      <c r="K5" s="411">
        <v>2022</v>
      </c>
      <c r="L5" s="412"/>
      <c r="M5" s="413"/>
      <c r="N5" s="409"/>
    </row>
    <row r="6" spans="1:14" ht="15">
      <c r="A6" s="175" t="s">
        <v>166</v>
      </c>
      <c r="B6" s="176" t="s">
        <v>167</v>
      </c>
      <c r="C6" s="177" t="s">
        <v>168</v>
      </c>
      <c r="D6" s="424"/>
      <c r="E6" s="178"/>
      <c r="F6" s="179"/>
      <c r="G6" s="180" t="s">
        <v>72</v>
      </c>
      <c r="H6" s="181" t="s">
        <v>73</v>
      </c>
      <c r="I6" s="181" t="s">
        <v>74</v>
      </c>
      <c r="J6" s="182" t="s">
        <v>75</v>
      </c>
      <c r="K6" s="180" t="s">
        <v>72</v>
      </c>
      <c r="L6" s="181" t="s">
        <v>73</v>
      </c>
      <c r="M6" s="182" t="s">
        <v>74</v>
      </c>
      <c r="N6" s="410"/>
    </row>
    <row r="7" spans="1:14" ht="15">
      <c r="A7" s="427" t="s">
        <v>326</v>
      </c>
      <c r="B7" s="428"/>
      <c r="C7" s="428"/>
      <c r="D7" s="429"/>
      <c r="E7" s="317">
        <v>428586.54004999995</v>
      </c>
      <c r="F7" s="318">
        <v>501197.001947</v>
      </c>
      <c r="G7" s="317">
        <v>118372.71966700001</v>
      </c>
      <c r="H7" s="319">
        <v>122550.8378</v>
      </c>
      <c r="I7" s="319">
        <v>125571.554053</v>
      </c>
      <c r="J7" s="318">
        <v>132282.05313000001</v>
      </c>
      <c r="K7" s="317">
        <v>140036.84178900003</v>
      </c>
      <c r="L7" s="319">
        <v>145606.14286799997</v>
      </c>
      <c r="M7" s="318">
        <v>153102.88716</v>
      </c>
      <c r="N7" s="320">
        <v>0.051486456164121286</v>
      </c>
    </row>
    <row r="8" spans="1:14" ht="15">
      <c r="A8" s="396" t="s">
        <v>307</v>
      </c>
      <c r="B8" s="397"/>
      <c r="C8" s="397"/>
      <c r="D8" s="398"/>
      <c r="E8" s="317">
        <v>418415.759726</v>
      </c>
      <c r="F8" s="318">
        <v>487743.72508799995</v>
      </c>
      <c r="G8" s="317">
        <v>114988.76692600001</v>
      </c>
      <c r="H8" s="319">
        <v>119153.41159999999</v>
      </c>
      <c r="I8" s="319">
        <v>122377.770783</v>
      </c>
      <c r="J8" s="318">
        <v>128893.501471</v>
      </c>
      <c r="K8" s="317">
        <v>136964.82065100002</v>
      </c>
      <c r="L8" s="319">
        <v>143078.00094499998</v>
      </c>
      <c r="M8" s="318">
        <v>150581.568051</v>
      </c>
      <c r="N8" s="320">
        <v>0.052443891139382304</v>
      </c>
    </row>
    <row r="9" spans="1:14" ht="15">
      <c r="A9" s="183" t="s">
        <v>169</v>
      </c>
      <c r="B9" s="184"/>
      <c r="C9" s="185"/>
      <c r="D9" s="186" t="s">
        <v>134</v>
      </c>
      <c r="E9" s="187">
        <v>15455.429697999998</v>
      </c>
      <c r="F9" s="188">
        <v>16499.228662999998</v>
      </c>
      <c r="G9" s="187">
        <v>3818.1579970000003</v>
      </c>
      <c r="H9" s="189">
        <v>3702.9776389999997</v>
      </c>
      <c r="I9" s="189">
        <v>4215.011204</v>
      </c>
      <c r="J9" s="188">
        <v>4752.872319</v>
      </c>
      <c r="K9" s="187">
        <v>4860.387821</v>
      </c>
      <c r="L9" s="189">
        <v>5303.060527</v>
      </c>
      <c r="M9" s="188">
        <v>6588.452947</v>
      </c>
      <c r="N9" s="190">
        <v>0.24238690345990843</v>
      </c>
    </row>
    <row r="10" spans="1:14" ht="15">
      <c r="A10" s="430" t="s">
        <v>170</v>
      </c>
      <c r="B10" s="431"/>
      <c r="C10" s="191" t="s">
        <v>171</v>
      </c>
      <c r="D10" s="192" t="s">
        <v>149</v>
      </c>
      <c r="E10" s="193">
        <v>1202.5987060000002</v>
      </c>
      <c r="F10" s="194">
        <v>2044.0831750000002</v>
      </c>
      <c r="G10" s="193">
        <v>224.757049</v>
      </c>
      <c r="H10" s="195">
        <v>173.143486</v>
      </c>
      <c r="I10" s="195">
        <v>504.71585999999996</v>
      </c>
      <c r="J10" s="194">
        <v>1249.767286</v>
      </c>
      <c r="K10" s="193">
        <v>1085.929797</v>
      </c>
      <c r="L10" s="195">
        <v>1959.2303089999998</v>
      </c>
      <c r="M10" s="194">
        <v>2322.882744</v>
      </c>
      <c r="N10" s="196">
        <v>0.1856098455242916</v>
      </c>
    </row>
    <row r="11" spans="1:14" ht="30.75">
      <c r="A11" s="417"/>
      <c r="B11" s="432"/>
      <c r="C11" s="191" t="s">
        <v>172</v>
      </c>
      <c r="D11" s="197" t="s">
        <v>230</v>
      </c>
      <c r="E11" s="198">
        <v>6333.726119999999</v>
      </c>
      <c r="F11" s="199">
        <v>13328.878841</v>
      </c>
      <c r="G11" s="198">
        <v>2453.7117439999997</v>
      </c>
      <c r="H11" s="200">
        <v>2869.7459129999997</v>
      </c>
      <c r="I11" s="200">
        <v>3979.987978</v>
      </c>
      <c r="J11" s="199">
        <v>4041.641603</v>
      </c>
      <c r="K11" s="198">
        <v>4303.969649000001</v>
      </c>
      <c r="L11" s="200">
        <v>4128.748181999999</v>
      </c>
      <c r="M11" s="199">
        <v>4220.603627</v>
      </c>
      <c r="N11" s="201">
        <v>0.022247771225297974</v>
      </c>
    </row>
    <row r="12" spans="1:14" ht="24">
      <c r="A12" s="418"/>
      <c r="B12" s="433"/>
      <c r="C12" s="202" t="s">
        <v>330</v>
      </c>
      <c r="D12" s="197" t="s">
        <v>329</v>
      </c>
      <c r="E12" s="203">
        <v>1887.7908889999999</v>
      </c>
      <c r="F12" s="204">
        <v>6019.696488999999</v>
      </c>
      <c r="G12" s="203">
        <v>840.9556930000001</v>
      </c>
      <c r="H12" s="205">
        <v>1171.175092</v>
      </c>
      <c r="I12" s="205">
        <v>2056.740681</v>
      </c>
      <c r="J12" s="204">
        <v>1950.8250229999999</v>
      </c>
      <c r="K12" s="203">
        <v>2234.697196</v>
      </c>
      <c r="L12" s="205">
        <v>1934.168326</v>
      </c>
      <c r="M12" s="204">
        <v>2407.083232</v>
      </c>
      <c r="N12" s="206">
        <v>0.24450555809587793</v>
      </c>
    </row>
    <row r="13" spans="1:14" ht="15">
      <c r="A13" s="207" t="s">
        <v>173</v>
      </c>
      <c r="B13" s="208" t="s">
        <v>174</v>
      </c>
      <c r="C13" s="209"/>
      <c r="D13" s="210" t="s">
        <v>150</v>
      </c>
      <c r="E13" s="211">
        <v>4624.87979</v>
      </c>
      <c r="F13" s="212">
        <v>6872.606357</v>
      </c>
      <c r="G13" s="211">
        <v>1346.1872400000002</v>
      </c>
      <c r="H13" s="213">
        <v>1484.502095</v>
      </c>
      <c r="I13" s="213">
        <v>1809.439212</v>
      </c>
      <c r="J13" s="212">
        <v>2232.478415</v>
      </c>
      <c r="K13" s="211">
        <v>2319.482075</v>
      </c>
      <c r="L13" s="213">
        <v>3316.661126</v>
      </c>
      <c r="M13" s="212">
        <v>3181.486457</v>
      </c>
      <c r="N13" s="214">
        <v>-0.040756249693505775</v>
      </c>
    </row>
    <row r="14" spans="1:14" ht="15">
      <c r="A14" s="183" t="s">
        <v>175</v>
      </c>
      <c r="B14" s="215"/>
      <c r="C14" s="216"/>
      <c r="D14" s="217" t="s">
        <v>231</v>
      </c>
      <c r="E14" s="218">
        <v>12161.204616</v>
      </c>
      <c r="F14" s="219">
        <v>22245.568373</v>
      </c>
      <c r="G14" s="218">
        <v>4024.656033</v>
      </c>
      <c r="H14" s="220">
        <v>4527.391494</v>
      </c>
      <c r="I14" s="220">
        <v>6294.14305</v>
      </c>
      <c r="J14" s="219">
        <v>7523.887304</v>
      </c>
      <c r="K14" s="218">
        <v>7709.381521</v>
      </c>
      <c r="L14" s="220">
        <v>9404.639617</v>
      </c>
      <c r="M14" s="219">
        <v>9724.972828</v>
      </c>
      <c r="N14" s="221">
        <v>0.03406118937518454</v>
      </c>
    </row>
    <row r="15" spans="1:14" ht="15">
      <c r="A15" s="222" t="s">
        <v>176</v>
      </c>
      <c r="B15" s="222" t="s">
        <v>177</v>
      </c>
      <c r="C15" s="223"/>
      <c r="D15" s="224" t="s">
        <v>42</v>
      </c>
      <c r="E15" s="225">
        <v>46616.840216</v>
      </c>
      <c r="F15" s="226">
        <v>53593.310394</v>
      </c>
      <c r="G15" s="225">
        <v>12518.196464</v>
      </c>
      <c r="H15" s="227">
        <v>13392.159754</v>
      </c>
      <c r="I15" s="227">
        <v>13512.606807</v>
      </c>
      <c r="J15" s="226">
        <v>13830.591296</v>
      </c>
      <c r="K15" s="225">
        <v>14670.045345</v>
      </c>
      <c r="L15" s="227">
        <v>15182.228645000003</v>
      </c>
      <c r="M15" s="226">
        <v>15776.561447</v>
      </c>
      <c r="N15" s="228">
        <v>0.03914661120557761</v>
      </c>
    </row>
    <row r="16" spans="1:14" ht="30.75">
      <c r="A16" s="419" t="s">
        <v>178</v>
      </c>
      <c r="B16" s="229" t="s">
        <v>179</v>
      </c>
      <c r="C16" s="230"/>
      <c r="D16" s="231" t="s">
        <v>180</v>
      </c>
      <c r="E16" s="193">
        <v>27067.681712999998</v>
      </c>
      <c r="F16" s="194">
        <v>31028.734243999996</v>
      </c>
      <c r="G16" s="193">
        <v>7331.958793</v>
      </c>
      <c r="H16" s="195">
        <v>7597.38045</v>
      </c>
      <c r="I16" s="195">
        <v>7799.621681999999</v>
      </c>
      <c r="J16" s="194">
        <v>8138.903101</v>
      </c>
      <c r="K16" s="193">
        <v>8712.491981</v>
      </c>
      <c r="L16" s="195">
        <v>8981.071072</v>
      </c>
      <c r="M16" s="194">
        <v>9411.530092</v>
      </c>
      <c r="N16" s="196">
        <v>0.04792958618733456</v>
      </c>
    </row>
    <row r="17" spans="1:14" ht="15">
      <c r="A17" s="420"/>
      <c r="B17" s="197" t="s">
        <v>181</v>
      </c>
      <c r="C17" s="232"/>
      <c r="D17" s="191" t="s">
        <v>232</v>
      </c>
      <c r="E17" s="198">
        <v>19235.160292000004</v>
      </c>
      <c r="F17" s="199">
        <v>22042.464690999997</v>
      </c>
      <c r="G17" s="198">
        <v>5320.585332</v>
      </c>
      <c r="H17" s="200">
        <v>5441.849331</v>
      </c>
      <c r="I17" s="200">
        <v>5462.480243</v>
      </c>
      <c r="J17" s="199">
        <v>5638.609661</v>
      </c>
      <c r="K17" s="198">
        <v>5947.305945</v>
      </c>
      <c r="L17" s="200">
        <v>6051.234692</v>
      </c>
      <c r="M17" s="199">
        <v>6481.806155</v>
      </c>
      <c r="N17" s="201">
        <v>0.0711543155926897</v>
      </c>
    </row>
    <row r="18" spans="1:14" ht="15">
      <c r="A18" s="420"/>
      <c r="B18" s="233" t="s">
        <v>182</v>
      </c>
      <c r="C18" s="234"/>
      <c r="D18" s="235" t="s">
        <v>151</v>
      </c>
      <c r="E18" s="203">
        <v>34466.885366</v>
      </c>
      <c r="F18" s="204">
        <v>39622.867751</v>
      </c>
      <c r="G18" s="203">
        <v>9683.458147000001</v>
      </c>
      <c r="H18" s="205">
        <v>9706.132479</v>
      </c>
      <c r="I18" s="205">
        <v>10005.481052</v>
      </c>
      <c r="J18" s="204">
        <v>10004.714301</v>
      </c>
      <c r="K18" s="203">
        <v>10330.661340999999</v>
      </c>
      <c r="L18" s="205">
        <v>10509.160973</v>
      </c>
      <c r="M18" s="204">
        <v>11216.080953</v>
      </c>
      <c r="N18" s="206">
        <v>0.06726702367736204</v>
      </c>
    </row>
    <row r="19" spans="1:14" ht="30.75">
      <c r="A19" s="434"/>
      <c r="B19" s="435" t="s">
        <v>183</v>
      </c>
      <c r="C19" s="436"/>
      <c r="D19" s="191" t="s">
        <v>237</v>
      </c>
      <c r="E19" s="236">
        <v>80769.72737099999</v>
      </c>
      <c r="F19" s="237">
        <v>92694.06668599998</v>
      </c>
      <c r="G19" s="236">
        <v>22336.002272</v>
      </c>
      <c r="H19" s="238">
        <v>22745.36226</v>
      </c>
      <c r="I19" s="238">
        <v>23267.582977</v>
      </c>
      <c r="J19" s="237">
        <v>23782.227063</v>
      </c>
      <c r="K19" s="236">
        <v>24990.459267</v>
      </c>
      <c r="L19" s="238">
        <v>25541.466737</v>
      </c>
      <c r="M19" s="237">
        <v>27109.4172</v>
      </c>
      <c r="N19" s="239">
        <v>0.061388426872472035</v>
      </c>
    </row>
    <row r="20" spans="1:14" ht="15">
      <c r="A20" s="416" t="s">
        <v>184</v>
      </c>
      <c r="B20" s="419" t="s">
        <v>185</v>
      </c>
      <c r="C20" s="192" t="s">
        <v>186</v>
      </c>
      <c r="D20" s="192" t="s">
        <v>187</v>
      </c>
      <c r="E20" s="193">
        <v>40336.712675</v>
      </c>
      <c r="F20" s="194">
        <v>44152.575119</v>
      </c>
      <c r="G20" s="193">
        <v>11942.817112</v>
      </c>
      <c r="H20" s="195">
        <v>10850.466425999999</v>
      </c>
      <c r="I20" s="195">
        <v>10447.437298</v>
      </c>
      <c r="J20" s="194">
        <v>10757.379046999999</v>
      </c>
      <c r="K20" s="193">
        <v>10934.903225</v>
      </c>
      <c r="L20" s="195">
        <v>11704.565881999999</v>
      </c>
      <c r="M20" s="194">
        <v>12885.803492000001</v>
      </c>
      <c r="N20" s="196">
        <v>0.10092109540060612</v>
      </c>
    </row>
    <row r="21" spans="1:14" ht="15">
      <c r="A21" s="417"/>
      <c r="B21" s="420"/>
      <c r="C21" s="240" t="s">
        <v>188</v>
      </c>
      <c r="D21" s="240" t="s">
        <v>153</v>
      </c>
      <c r="E21" s="198">
        <v>34855.071009</v>
      </c>
      <c r="F21" s="199">
        <v>36509.874557999996</v>
      </c>
      <c r="G21" s="198">
        <v>7625.453417</v>
      </c>
      <c r="H21" s="200">
        <v>10059.414929</v>
      </c>
      <c r="I21" s="200">
        <v>9069.006032000001</v>
      </c>
      <c r="J21" s="199">
        <v>9250.264425000001</v>
      </c>
      <c r="K21" s="198">
        <v>10594.55816</v>
      </c>
      <c r="L21" s="200">
        <v>10035.896705000001</v>
      </c>
      <c r="M21" s="199">
        <v>12492.155191</v>
      </c>
      <c r="N21" s="201">
        <v>0.24474728648574695</v>
      </c>
    </row>
    <row r="22" spans="1:14" ht="15">
      <c r="A22" s="417"/>
      <c r="B22" s="420"/>
      <c r="C22" s="240" t="s">
        <v>189</v>
      </c>
      <c r="D22" s="240" t="s">
        <v>43</v>
      </c>
      <c r="E22" s="198">
        <v>2056.8521239999995</v>
      </c>
      <c r="F22" s="199">
        <v>2246.606875</v>
      </c>
      <c r="G22" s="198">
        <v>1111.874074</v>
      </c>
      <c r="H22" s="200">
        <v>401.94319900000005</v>
      </c>
      <c r="I22" s="200">
        <v>370.22656500000005</v>
      </c>
      <c r="J22" s="199">
        <v>362.562572</v>
      </c>
      <c r="K22" s="198">
        <v>1710.135022</v>
      </c>
      <c r="L22" s="200">
        <v>1276.09087</v>
      </c>
      <c r="M22" s="199">
        <v>338.103323</v>
      </c>
      <c r="N22" s="201">
        <v>-0.735047612244103</v>
      </c>
    </row>
    <row r="23" spans="1:14" ht="15">
      <c r="A23" s="417"/>
      <c r="B23" s="421"/>
      <c r="C23" s="241" t="s">
        <v>190</v>
      </c>
      <c r="D23" s="241" t="s">
        <v>338</v>
      </c>
      <c r="E23" s="203">
        <v>1679.8736399999998</v>
      </c>
      <c r="F23" s="204">
        <v>1870.489538</v>
      </c>
      <c r="G23" s="203">
        <v>563.1768059999999</v>
      </c>
      <c r="H23" s="205">
        <v>424.853129</v>
      </c>
      <c r="I23" s="205">
        <v>447.54221799999993</v>
      </c>
      <c r="J23" s="204">
        <v>429.267662</v>
      </c>
      <c r="K23" s="203">
        <v>467.233061</v>
      </c>
      <c r="L23" s="205">
        <v>478.2638979999999</v>
      </c>
      <c r="M23" s="204">
        <v>529.024687</v>
      </c>
      <c r="N23" s="206">
        <v>0.10613552311238861</v>
      </c>
    </row>
    <row r="24" spans="1:14" ht="15">
      <c r="A24" s="418"/>
      <c r="B24" s="422" t="s">
        <v>191</v>
      </c>
      <c r="C24" s="423"/>
      <c r="D24" s="240" t="s">
        <v>233</v>
      </c>
      <c r="E24" s="236">
        <v>78928.509448</v>
      </c>
      <c r="F24" s="237">
        <v>84779.604552</v>
      </c>
      <c r="G24" s="236">
        <v>21243.321409</v>
      </c>
      <c r="H24" s="238">
        <v>21736.677683</v>
      </c>
      <c r="I24" s="238">
        <v>20334.212112999998</v>
      </c>
      <c r="J24" s="237">
        <v>20799.532168</v>
      </c>
      <c r="K24" s="236">
        <v>23706.82994</v>
      </c>
      <c r="L24" s="238">
        <v>23494.817794</v>
      </c>
      <c r="M24" s="237">
        <v>26245.086692999997</v>
      </c>
      <c r="N24" s="239">
        <v>0.11705853278429545</v>
      </c>
    </row>
    <row r="25" spans="1:14" ht="15">
      <c r="A25" s="416" t="s">
        <v>192</v>
      </c>
      <c r="B25" s="229" t="s">
        <v>193</v>
      </c>
      <c r="C25" s="229"/>
      <c r="D25" s="242" t="s">
        <v>194</v>
      </c>
      <c r="E25" s="193">
        <v>25494.601144</v>
      </c>
      <c r="F25" s="194">
        <v>31276.666204</v>
      </c>
      <c r="G25" s="193">
        <v>7167.952082999999</v>
      </c>
      <c r="H25" s="195">
        <v>7577.076714</v>
      </c>
      <c r="I25" s="195">
        <v>7907.246798</v>
      </c>
      <c r="J25" s="194">
        <v>8380.343438</v>
      </c>
      <c r="K25" s="193">
        <v>8834.901403</v>
      </c>
      <c r="L25" s="195">
        <v>9289.912719</v>
      </c>
      <c r="M25" s="194">
        <v>9545.447704</v>
      </c>
      <c r="N25" s="196">
        <v>0.027506715372833668</v>
      </c>
    </row>
    <row r="26" spans="1:14" ht="15">
      <c r="A26" s="417"/>
      <c r="B26" s="197" t="s">
        <v>195</v>
      </c>
      <c r="C26" s="197"/>
      <c r="D26" s="243" t="s">
        <v>196</v>
      </c>
      <c r="E26" s="198">
        <v>7865.192549</v>
      </c>
      <c r="F26" s="199">
        <v>9240.943033999998</v>
      </c>
      <c r="G26" s="198">
        <v>2099.734588</v>
      </c>
      <c r="H26" s="200">
        <v>2202.216468</v>
      </c>
      <c r="I26" s="200">
        <v>2346.117648</v>
      </c>
      <c r="J26" s="199">
        <v>2553.9674059999998</v>
      </c>
      <c r="K26" s="198">
        <v>2781.158415</v>
      </c>
      <c r="L26" s="200">
        <v>2944.815361</v>
      </c>
      <c r="M26" s="199">
        <v>2940.4624479999998</v>
      </c>
      <c r="N26" s="201">
        <v>-0.0014781616048491486</v>
      </c>
    </row>
    <row r="27" spans="1:14" ht="15">
      <c r="A27" s="417"/>
      <c r="B27" s="425" t="s">
        <v>197</v>
      </c>
      <c r="C27" s="244" t="s">
        <v>198</v>
      </c>
      <c r="D27" s="245" t="s">
        <v>154</v>
      </c>
      <c r="E27" s="246">
        <v>38507.350975999994</v>
      </c>
      <c r="F27" s="247">
        <v>47736.664606000006</v>
      </c>
      <c r="G27" s="246">
        <v>10802.120662000001</v>
      </c>
      <c r="H27" s="248">
        <v>11895.440473999999</v>
      </c>
      <c r="I27" s="248">
        <v>11881.244031</v>
      </c>
      <c r="J27" s="247">
        <v>12987.183152999998</v>
      </c>
      <c r="K27" s="246">
        <v>13364.156262</v>
      </c>
      <c r="L27" s="248">
        <v>14729.634699999999</v>
      </c>
      <c r="M27" s="247">
        <v>14659.104569000001</v>
      </c>
      <c r="N27" s="249">
        <v>-0.004788315015035516</v>
      </c>
    </row>
    <row r="28" spans="1:14" ht="15">
      <c r="A28" s="417"/>
      <c r="B28" s="426"/>
      <c r="C28" s="250" t="s">
        <v>199</v>
      </c>
      <c r="D28" s="251" t="s">
        <v>200</v>
      </c>
      <c r="E28" s="252">
        <v>15574.738616000002</v>
      </c>
      <c r="F28" s="253">
        <v>18401.527072</v>
      </c>
      <c r="G28" s="252">
        <v>4287.0171789999995</v>
      </c>
      <c r="H28" s="254">
        <v>4549.40388</v>
      </c>
      <c r="I28" s="254">
        <v>4624.607312</v>
      </c>
      <c r="J28" s="253">
        <v>4823.104518</v>
      </c>
      <c r="K28" s="252">
        <v>5159.750299</v>
      </c>
      <c r="L28" s="254">
        <v>5300.855066</v>
      </c>
      <c r="M28" s="253">
        <v>5503.602709</v>
      </c>
      <c r="N28" s="255">
        <v>0.03824810157524117</v>
      </c>
    </row>
    <row r="29" spans="1:14" ht="15">
      <c r="A29" s="417"/>
      <c r="B29" s="197" t="s">
        <v>201</v>
      </c>
      <c r="C29" s="197"/>
      <c r="D29" s="243" t="s">
        <v>229</v>
      </c>
      <c r="E29" s="198">
        <v>35238.447771</v>
      </c>
      <c r="F29" s="199">
        <v>35277.357274999995</v>
      </c>
      <c r="G29" s="198">
        <v>9012.857929</v>
      </c>
      <c r="H29" s="200">
        <v>8559.516298</v>
      </c>
      <c r="I29" s="200">
        <v>8586.873957</v>
      </c>
      <c r="J29" s="199">
        <v>8934.874713</v>
      </c>
      <c r="K29" s="198">
        <v>9131.540014</v>
      </c>
      <c r="L29" s="200">
        <v>9446.431268</v>
      </c>
      <c r="M29" s="199">
        <v>9743.055775</v>
      </c>
      <c r="N29" s="201">
        <v>0.03140069499100928</v>
      </c>
    </row>
    <row r="30" spans="1:14" ht="15">
      <c r="A30" s="417"/>
      <c r="B30" s="197" t="s">
        <v>202</v>
      </c>
      <c r="C30" s="197"/>
      <c r="D30" s="243" t="s">
        <v>203</v>
      </c>
      <c r="E30" s="198">
        <v>17680.298527000003</v>
      </c>
      <c r="F30" s="199">
        <v>20452.571770999995</v>
      </c>
      <c r="G30" s="198">
        <v>4942.07091</v>
      </c>
      <c r="H30" s="200">
        <v>5026.591375</v>
      </c>
      <c r="I30" s="200">
        <v>5134.8906289999995</v>
      </c>
      <c r="J30" s="199">
        <v>5277.615326</v>
      </c>
      <c r="K30" s="198">
        <v>5690.523219</v>
      </c>
      <c r="L30" s="200">
        <v>5776.154511000001</v>
      </c>
      <c r="M30" s="199">
        <v>5861.917466999999</v>
      </c>
      <c r="N30" s="201">
        <v>0.014847760016923672</v>
      </c>
    </row>
    <row r="31" spans="1:14" ht="15">
      <c r="A31" s="417"/>
      <c r="B31" s="197" t="s">
        <v>204</v>
      </c>
      <c r="C31" s="197"/>
      <c r="D31" s="243" t="s">
        <v>205</v>
      </c>
      <c r="E31" s="198">
        <v>25713.839642</v>
      </c>
      <c r="F31" s="199">
        <v>33617.360521</v>
      </c>
      <c r="G31" s="198">
        <v>7456.723936</v>
      </c>
      <c r="H31" s="200">
        <v>7964.147472</v>
      </c>
      <c r="I31" s="200">
        <v>8758.009815</v>
      </c>
      <c r="J31" s="199">
        <v>9458.740735</v>
      </c>
      <c r="K31" s="198">
        <v>10026.839600000001</v>
      </c>
      <c r="L31" s="200">
        <v>10469.178182</v>
      </c>
      <c r="M31" s="199">
        <v>10515.702253</v>
      </c>
      <c r="N31" s="201">
        <v>0.004443908604019109</v>
      </c>
    </row>
    <row r="32" spans="1:14" ht="15">
      <c r="A32" s="417"/>
      <c r="B32" s="197" t="s">
        <v>206</v>
      </c>
      <c r="C32" s="197"/>
      <c r="D32" s="243" t="s">
        <v>207</v>
      </c>
      <c r="E32" s="198">
        <v>15767.965382999999</v>
      </c>
      <c r="F32" s="199">
        <v>18264.540494999997</v>
      </c>
      <c r="G32" s="198">
        <v>4436.832899999999</v>
      </c>
      <c r="H32" s="200">
        <v>4458.499374999999</v>
      </c>
      <c r="I32" s="200">
        <v>4518.403461</v>
      </c>
      <c r="J32" s="199">
        <v>4791.728994</v>
      </c>
      <c r="K32" s="198">
        <v>5120.6537530000005</v>
      </c>
      <c r="L32" s="200">
        <v>5256.7086930000005</v>
      </c>
      <c r="M32" s="199">
        <v>5406.05983</v>
      </c>
      <c r="N32" s="201">
        <v>0.02841153005090047</v>
      </c>
    </row>
    <row r="33" spans="1:14" ht="15">
      <c r="A33" s="424"/>
      <c r="B33" s="256" t="s">
        <v>208</v>
      </c>
      <c r="C33" s="257"/>
      <c r="D33" s="258" t="s">
        <v>234</v>
      </c>
      <c r="E33" s="259">
        <v>181842.434608</v>
      </c>
      <c r="F33" s="260">
        <v>214267.630978</v>
      </c>
      <c r="G33" s="259">
        <v>50205.310186999995</v>
      </c>
      <c r="H33" s="261">
        <v>52232.892056</v>
      </c>
      <c r="I33" s="261">
        <v>53757.393651</v>
      </c>
      <c r="J33" s="260">
        <v>57207.558283</v>
      </c>
      <c r="K33" s="259">
        <v>60109.52296500001</v>
      </c>
      <c r="L33" s="261">
        <v>63213.6905</v>
      </c>
      <c r="M33" s="260">
        <v>64175.352755</v>
      </c>
      <c r="N33" s="262">
        <v>0.015212879479010954</v>
      </c>
    </row>
    <row r="34" spans="1:14" ht="15">
      <c r="A34" s="183" t="s">
        <v>209</v>
      </c>
      <c r="B34" s="184"/>
      <c r="C34" s="185"/>
      <c r="D34" s="263" t="s">
        <v>210</v>
      </c>
      <c r="E34" s="187">
        <v>388157.51164300006</v>
      </c>
      <c r="F34" s="188">
        <v>445334.61261</v>
      </c>
      <c r="G34" s="187">
        <v>106302.83033199998</v>
      </c>
      <c r="H34" s="189">
        <v>110107.09175299999</v>
      </c>
      <c r="I34" s="189">
        <v>110871.79554800001</v>
      </c>
      <c r="J34" s="188">
        <v>115619.90881</v>
      </c>
      <c r="K34" s="187">
        <v>123476.857517</v>
      </c>
      <c r="L34" s="189">
        <v>127432.203676</v>
      </c>
      <c r="M34" s="188">
        <v>133306.41809499997</v>
      </c>
      <c r="N34" s="190">
        <v>0.046096781265239084</v>
      </c>
    </row>
    <row r="35" spans="1:14" ht="15">
      <c r="A35" s="183" t="s">
        <v>211</v>
      </c>
      <c r="B35" s="184"/>
      <c r="C35" s="184"/>
      <c r="D35" s="264" t="s">
        <v>156</v>
      </c>
      <c r="E35" s="187">
        <v>2641.613769</v>
      </c>
      <c r="F35" s="188">
        <v>3664.315442</v>
      </c>
      <c r="G35" s="187">
        <v>843.122564</v>
      </c>
      <c r="H35" s="189">
        <v>815.9507140000001</v>
      </c>
      <c r="I35" s="189">
        <v>996.8209810000001</v>
      </c>
      <c r="J35" s="188">
        <v>996.833038</v>
      </c>
      <c r="K35" s="187">
        <v>918.1937919999999</v>
      </c>
      <c r="L35" s="189">
        <v>938.097125</v>
      </c>
      <c r="M35" s="188">
        <v>961.724181</v>
      </c>
      <c r="N35" s="190">
        <v>0.025186151167449822</v>
      </c>
    </row>
    <row r="36" spans="1:14" ht="15">
      <c r="A36" s="169"/>
      <c r="B36" s="169"/>
      <c r="C36" s="169"/>
      <c r="D36" s="265"/>
      <c r="E36" s="266"/>
      <c r="F36" s="266"/>
      <c r="G36" s="266"/>
      <c r="H36" s="266"/>
      <c r="I36" s="266"/>
      <c r="J36" s="266"/>
      <c r="K36" s="266"/>
      <c r="L36" s="266"/>
      <c r="M36" s="266"/>
      <c r="N36" s="267"/>
    </row>
    <row r="37" spans="1:14" ht="18">
      <c r="A37" s="402" t="s">
        <v>346</v>
      </c>
      <c r="B37" s="402"/>
      <c r="C37" s="402"/>
      <c r="D37" s="402"/>
      <c r="E37" s="402"/>
      <c r="F37" s="402"/>
      <c r="G37" s="402"/>
      <c r="H37" s="402"/>
      <c r="I37" s="402"/>
      <c r="J37" s="402"/>
      <c r="K37" s="402"/>
      <c r="L37" s="402"/>
      <c r="M37" s="402"/>
      <c r="N37" s="402"/>
    </row>
    <row r="38" spans="1:14" ht="15">
      <c r="A38" s="169"/>
      <c r="B38" s="169"/>
      <c r="C38" s="169"/>
      <c r="D38" s="268"/>
      <c r="E38" s="266"/>
      <c r="F38" s="266"/>
      <c r="G38" s="266"/>
      <c r="H38" s="266"/>
      <c r="I38" s="266"/>
      <c r="J38" s="266"/>
      <c r="K38" s="266"/>
      <c r="L38" s="266"/>
      <c r="M38" s="266"/>
      <c r="N38" s="267"/>
    </row>
    <row r="39" spans="1:14" ht="15">
      <c r="A39" s="437" t="s">
        <v>327</v>
      </c>
      <c r="B39" s="438"/>
      <c r="C39" s="439"/>
      <c r="D39" s="430" t="s">
        <v>165</v>
      </c>
      <c r="E39" s="403" t="s">
        <v>70</v>
      </c>
      <c r="F39" s="404"/>
      <c r="G39" s="403" t="s">
        <v>71</v>
      </c>
      <c r="H39" s="456"/>
      <c r="I39" s="456"/>
      <c r="J39" s="456"/>
      <c r="K39" s="456"/>
      <c r="L39" s="456"/>
      <c r="M39" s="404"/>
      <c r="N39" s="408" t="s">
        <v>366</v>
      </c>
    </row>
    <row r="40" spans="1:14" ht="15">
      <c r="A40" s="440"/>
      <c r="B40" s="441"/>
      <c r="C40" s="442"/>
      <c r="D40" s="417"/>
      <c r="E40" s="172">
        <v>2020</v>
      </c>
      <c r="F40" s="173">
        <v>2021</v>
      </c>
      <c r="G40" s="411">
        <v>2021</v>
      </c>
      <c r="H40" s="412"/>
      <c r="I40" s="412"/>
      <c r="J40" s="413"/>
      <c r="K40" s="411">
        <v>2022</v>
      </c>
      <c r="L40" s="412"/>
      <c r="M40" s="413"/>
      <c r="N40" s="409"/>
    </row>
    <row r="41" spans="1:14" ht="15">
      <c r="A41" s="175" t="s">
        <v>166</v>
      </c>
      <c r="B41" s="176" t="s">
        <v>167</v>
      </c>
      <c r="C41" s="177" t="s">
        <v>168</v>
      </c>
      <c r="D41" s="424"/>
      <c r="E41" s="178"/>
      <c r="F41" s="179"/>
      <c r="G41" s="180" t="s">
        <v>72</v>
      </c>
      <c r="H41" s="181" t="s">
        <v>73</v>
      </c>
      <c r="I41" s="181" t="s">
        <v>74</v>
      </c>
      <c r="J41" s="182" t="s">
        <v>75</v>
      </c>
      <c r="K41" s="180" t="s">
        <v>72</v>
      </c>
      <c r="L41" s="181" t="s">
        <v>73</v>
      </c>
      <c r="M41" s="182" t="s">
        <v>74</v>
      </c>
      <c r="N41" s="410"/>
    </row>
    <row r="42" spans="1:14" ht="15">
      <c r="A42" s="427" t="s">
        <v>326</v>
      </c>
      <c r="B42" s="428"/>
      <c r="C42" s="428"/>
      <c r="D42" s="429"/>
      <c r="E42" s="317">
        <v>493092.09866469697</v>
      </c>
      <c r="F42" s="318">
        <v>585994.8600123839</v>
      </c>
      <c r="G42" s="317">
        <v>134439.893109356</v>
      </c>
      <c r="H42" s="319">
        <v>140921.601954256</v>
      </c>
      <c r="I42" s="319">
        <v>146701.317713884</v>
      </c>
      <c r="J42" s="318">
        <v>162121.166604175</v>
      </c>
      <c r="K42" s="317">
        <v>172323.733972158</v>
      </c>
      <c r="L42" s="319">
        <v>185823.492152736</v>
      </c>
      <c r="M42" s="321">
        <v>200655.005130507</v>
      </c>
      <c r="N42" s="320">
        <v>0.07981505893549978</v>
      </c>
    </row>
    <row r="43" spans="1:14" ht="15">
      <c r="A43" s="396" t="s">
        <v>308</v>
      </c>
      <c r="B43" s="397"/>
      <c r="C43" s="397"/>
      <c r="D43" s="398"/>
      <c r="E43" s="317">
        <v>499768.65469999996</v>
      </c>
      <c r="F43" s="318">
        <v>595840.608552</v>
      </c>
      <c r="G43" s="317">
        <v>136748.533927</v>
      </c>
      <c r="H43" s="319">
        <v>143262.315096</v>
      </c>
      <c r="I43" s="319">
        <v>149010.52284800002</v>
      </c>
      <c r="J43" s="318">
        <v>164940.51234400002</v>
      </c>
      <c r="K43" s="317">
        <v>175555.673356</v>
      </c>
      <c r="L43" s="319">
        <v>189591.564296</v>
      </c>
      <c r="M43" s="321">
        <v>204692.737604</v>
      </c>
      <c r="N43" s="320">
        <v>0.07965108238899954</v>
      </c>
    </row>
    <row r="44" spans="1:14" ht="15">
      <c r="A44" s="183" t="s">
        <v>169</v>
      </c>
      <c r="B44" s="184"/>
      <c r="C44" s="185"/>
      <c r="D44" s="186" t="s">
        <v>134</v>
      </c>
      <c r="E44" s="187">
        <v>13981.433103000003</v>
      </c>
      <c r="F44" s="188">
        <v>15698.510072000001</v>
      </c>
      <c r="G44" s="187">
        <v>3669.1716340000003</v>
      </c>
      <c r="H44" s="189">
        <v>3922.2274209999996</v>
      </c>
      <c r="I44" s="189">
        <v>4032.3881539999998</v>
      </c>
      <c r="J44" s="188">
        <v>4036.513376</v>
      </c>
      <c r="K44" s="187">
        <v>4279.610219</v>
      </c>
      <c r="L44" s="189">
        <v>4446.369570999999</v>
      </c>
      <c r="M44" s="188">
        <v>4357.502936000001</v>
      </c>
      <c r="N44" s="190">
        <v>-0.019986335724228144</v>
      </c>
    </row>
    <row r="45" spans="1:14" ht="15">
      <c r="A45" s="430" t="s">
        <v>170</v>
      </c>
      <c r="B45" s="431"/>
      <c r="C45" s="191" t="s">
        <v>171</v>
      </c>
      <c r="D45" s="192" t="s">
        <v>149</v>
      </c>
      <c r="E45" s="193">
        <v>16391.999207999997</v>
      </c>
      <c r="F45" s="194">
        <v>32450.569822</v>
      </c>
      <c r="G45" s="193">
        <v>5040.46282</v>
      </c>
      <c r="H45" s="195">
        <v>6310.5158</v>
      </c>
      <c r="I45" s="195">
        <v>8846.810291999998</v>
      </c>
      <c r="J45" s="194">
        <v>12154.626199999999</v>
      </c>
      <c r="K45" s="193">
        <v>17219.373050000002</v>
      </c>
      <c r="L45" s="195">
        <v>22846.390606</v>
      </c>
      <c r="M45" s="194">
        <v>25975.704154</v>
      </c>
      <c r="N45" s="196">
        <v>0.13697190081212063</v>
      </c>
    </row>
    <row r="46" spans="1:14" ht="30.75">
      <c r="A46" s="417"/>
      <c r="B46" s="432"/>
      <c r="C46" s="191" t="s">
        <v>172</v>
      </c>
      <c r="D46" s="197" t="s">
        <v>230</v>
      </c>
      <c r="E46" s="198">
        <v>5120.625174000001</v>
      </c>
      <c r="F46" s="199">
        <v>9723.300789</v>
      </c>
      <c r="G46" s="198">
        <v>1773.9885400000005</v>
      </c>
      <c r="H46" s="200">
        <v>1989.2734180000002</v>
      </c>
      <c r="I46" s="200">
        <v>2010.857786</v>
      </c>
      <c r="J46" s="199">
        <v>3939.340361</v>
      </c>
      <c r="K46" s="198">
        <v>4544.737744</v>
      </c>
      <c r="L46" s="200">
        <v>4935.627491</v>
      </c>
      <c r="M46" s="199">
        <v>9304.449560000001</v>
      </c>
      <c r="N46" s="201">
        <v>0.8851604131321589</v>
      </c>
    </row>
    <row r="47" spans="1:14" ht="24">
      <c r="A47" s="418"/>
      <c r="B47" s="433"/>
      <c r="C47" s="202" t="s">
        <v>330</v>
      </c>
      <c r="D47" s="197" t="s">
        <v>329</v>
      </c>
      <c r="E47" s="203">
        <v>738.095361</v>
      </c>
      <c r="F47" s="204">
        <v>3373.839021</v>
      </c>
      <c r="G47" s="203">
        <v>423.078339</v>
      </c>
      <c r="H47" s="205">
        <v>349.042272</v>
      </c>
      <c r="I47" s="205">
        <v>199.331304</v>
      </c>
      <c r="J47" s="204">
        <v>2402.759242</v>
      </c>
      <c r="K47" s="203">
        <v>2521.468288</v>
      </c>
      <c r="L47" s="205">
        <v>2600.7075510000004</v>
      </c>
      <c r="M47" s="204">
        <v>7237.166663</v>
      </c>
      <c r="N47" s="206">
        <v>1.7827683509501981</v>
      </c>
    </row>
    <row r="48" spans="1:14" ht="15">
      <c r="A48" s="207" t="s">
        <v>173</v>
      </c>
      <c r="B48" s="208" t="s">
        <v>174</v>
      </c>
      <c r="C48" s="209"/>
      <c r="D48" s="210" t="s">
        <v>150</v>
      </c>
      <c r="E48" s="211">
        <v>15809.320165</v>
      </c>
      <c r="F48" s="212">
        <v>23934.788539</v>
      </c>
      <c r="G48" s="211">
        <v>5166.3548949999995</v>
      </c>
      <c r="H48" s="213">
        <v>5026.554693</v>
      </c>
      <c r="I48" s="213">
        <v>6108.587614</v>
      </c>
      <c r="J48" s="212">
        <v>7702.958412999999</v>
      </c>
      <c r="K48" s="211">
        <v>7487.591882999999</v>
      </c>
      <c r="L48" s="213">
        <v>9329.328517</v>
      </c>
      <c r="M48" s="212">
        <v>9493.111612</v>
      </c>
      <c r="N48" s="214">
        <v>0.017555721690103887</v>
      </c>
    </row>
    <row r="49" spans="1:14" ht="15">
      <c r="A49" s="183" t="s">
        <v>175</v>
      </c>
      <c r="B49" s="215"/>
      <c r="C49" s="216"/>
      <c r="D49" s="217" t="s">
        <v>231</v>
      </c>
      <c r="E49" s="218">
        <v>37321.944547</v>
      </c>
      <c r="F49" s="219">
        <v>66108.65915</v>
      </c>
      <c r="G49" s="218">
        <v>11980.806255</v>
      </c>
      <c r="H49" s="220">
        <v>13326.343911</v>
      </c>
      <c r="I49" s="220">
        <v>16966.255692</v>
      </c>
      <c r="J49" s="219">
        <v>23796.924974</v>
      </c>
      <c r="K49" s="218">
        <v>29251.702677</v>
      </c>
      <c r="L49" s="220">
        <v>37111.346614</v>
      </c>
      <c r="M49" s="219">
        <v>44773.26532599999</v>
      </c>
      <c r="N49" s="221">
        <v>0.20645757729280523</v>
      </c>
    </row>
    <row r="50" spans="1:14" ht="15">
      <c r="A50" s="222" t="s">
        <v>176</v>
      </c>
      <c r="B50" s="222" t="s">
        <v>177</v>
      </c>
      <c r="C50" s="223"/>
      <c r="D50" s="224" t="s">
        <v>42</v>
      </c>
      <c r="E50" s="225">
        <v>41937.618448</v>
      </c>
      <c r="F50" s="226">
        <v>46206.400914</v>
      </c>
      <c r="G50" s="225">
        <v>10790.929112</v>
      </c>
      <c r="H50" s="227">
        <v>11285.488358</v>
      </c>
      <c r="I50" s="227">
        <v>11553.51842</v>
      </c>
      <c r="J50" s="226">
        <v>12352.219949</v>
      </c>
      <c r="K50" s="225">
        <v>12892.128783</v>
      </c>
      <c r="L50" s="227">
        <v>13675.651654000001</v>
      </c>
      <c r="M50" s="226">
        <v>14176.646025000002</v>
      </c>
      <c r="N50" s="228">
        <v>0.03663404009369198</v>
      </c>
    </row>
    <row r="51" spans="1:14" ht="30.75">
      <c r="A51" s="419" t="s">
        <v>178</v>
      </c>
      <c r="B51" s="229" t="s">
        <v>179</v>
      </c>
      <c r="C51" s="230"/>
      <c r="D51" s="231" t="s">
        <v>180</v>
      </c>
      <c r="E51" s="193">
        <v>45187.26193200001</v>
      </c>
      <c r="F51" s="194">
        <v>51600.577504999994</v>
      </c>
      <c r="G51" s="193">
        <v>12781.06915</v>
      </c>
      <c r="H51" s="195">
        <v>12683.716807</v>
      </c>
      <c r="I51" s="195">
        <v>12870.664171</v>
      </c>
      <c r="J51" s="194">
        <v>13234.304638000001</v>
      </c>
      <c r="K51" s="193">
        <v>13768.504615</v>
      </c>
      <c r="L51" s="195">
        <v>14321.621842</v>
      </c>
      <c r="M51" s="194">
        <v>15170.562440999998</v>
      </c>
      <c r="N51" s="196">
        <v>0.05927684785743814</v>
      </c>
    </row>
    <row r="52" spans="1:14" ht="15">
      <c r="A52" s="420"/>
      <c r="B52" s="197" t="s">
        <v>181</v>
      </c>
      <c r="C52" s="232"/>
      <c r="D52" s="191" t="s">
        <v>232</v>
      </c>
      <c r="E52" s="198">
        <v>26329.757240999996</v>
      </c>
      <c r="F52" s="199">
        <v>31086.483425</v>
      </c>
      <c r="G52" s="198">
        <v>7520.62016</v>
      </c>
      <c r="H52" s="200">
        <v>7572.631985</v>
      </c>
      <c r="I52" s="200">
        <v>7634.126751</v>
      </c>
      <c r="J52" s="199">
        <v>8241.071693</v>
      </c>
      <c r="K52" s="198">
        <v>8346.711157</v>
      </c>
      <c r="L52" s="200">
        <v>8800.088592</v>
      </c>
      <c r="M52" s="199">
        <v>9297.23401</v>
      </c>
      <c r="N52" s="201">
        <v>0.05649322876725882</v>
      </c>
    </row>
    <row r="53" spans="1:14" ht="15">
      <c r="A53" s="420"/>
      <c r="B53" s="233" t="s">
        <v>182</v>
      </c>
      <c r="C53" s="234"/>
      <c r="D53" s="235" t="s">
        <v>151</v>
      </c>
      <c r="E53" s="203">
        <v>42049.500639</v>
      </c>
      <c r="F53" s="204">
        <v>49005.580631</v>
      </c>
      <c r="G53" s="203">
        <v>11732.950085</v>
      </c>
      <c r="H53" s="205">
        <v>12084.916311</v>
      </c>
      <c r="I53" s="205">
        <v>12324.576016</v>
      </c>
      <c r="J53" s="204">
        <v>12679.192078</v>
      </c>
      <c r="K53" s="203">
        <v>12947.553012</v>
      </c>
      <c r="L53" s="205">
        <v>13198.435304999999</v>
      </c>
      <c r="M53" s="204">
        <v>14235.056049</v>
      </c>
      <c r="N53" s="206">
        <v>0.0785411846211268</v>
      </c>
    </row>
    <row r="54" spans="1:14" ht="30.75">
      <c r="A54" s="434"/>
      <c r="B54" s="435" t="s">
        <v>183</v>
      </c>
      <c r="C54" s="436"/>
      <c r="D54" s="191" t="s">
        <v>237</v>
      </c>
      <c r="E54" s="236">
        <v>113566.51981200001</v>
      </c>
      <c r="F54" s="237">
        <v>131692.64156100003</v>
      </c>
      <c r="G54" s="236">
        <v>32034.639395</v>
      </c>
      <c r="H54" s="238">
        <v>32341.265102999998</v>
      </c>
      <c r="I54" s="238">
        <v>32829.36693800001</v>
      </c>
      <c r="J54" s="237">
        <v>34154.568409</v>
      </c>
      <c r="K54" s="236">
        <v>35062.768784</v>
      </c>
      <c r="L54" s="238">
        <v>36320.145739</v>
      </c>
      <c r="M54" s="237">
        <v>38702.8525</v>
      </c>
      <c r="N54" s="239">
        <v>0.06560289647850959</v>
      </c>
    </row>
    <row r="55" spans="1:14" ht="15">
      <c r="A55" s="416" t="s">
        <v>184</v>
      </c>
      <c r="B55" s="419" t="s">
        <v>185</v>
      </c>
      <c r="C55" s="192" t="s">
        <v>186</v>
      </c>
      <c r="D55" s="192" t="s">
        <v>187</v>
      </c>
      <c r="E55" s="193">
        <v>55891.718322</v>
      </c>
      <c r="F55" s="194">
        <v>62169.75924400001</v>
      </c>
      <c r="G55" s="193">
        <v>16219.893095</v>
      </c>
      <c r="H55" s="195">
        <v>15673.554163</v>
      </c>
      <c r="I55" s="195">
        <v>14058.304772</v>
      </c>
      <c r="J55" s="194">
        <v>15602.499132</v>
      </c>
      <c r="K55" s="193">
        <v>15503.666686999999</v>
      </c>
      <c r="L55" s="195">
        <v>15871.304091</v>
      </c>
      <c r="M55" s="194">
        <v>17750.878677</v>
      </c>
      <c r="N55" s="196">
        <v>0.11842597024310275</v>
      </c>
    </row>
    <row r="56" spans="1:14" ht="15">
      <c r="A56" s="417"/>
      <c r="B56" s="420"/>
      <c r="C56" s="240" t="s">
        <v>188</v>
      </c>
      <c r="D56" s="240" t="s">
        <v>153</v>
      </c>
      <c r="E56" s="198">
        <v>18499.759127</v>
      </c>
      <c r="F56" s="199">
        <v>17010.464412999998</v>
      </c>
      <c r="G56" s="198">
        <v>3762.594843</v>
      </c>
      <c r="H56" s="200">
        <v>4099.270384</v>
      </c>
      <c r="I56" s="200">
        <v>4121.204897</v>
      </c>
      <c r="J56" s="199">
        <v>4923.061288</v>
      </c>
      <c r="K56" s="198">
        <v>4879.071215</v>
      </c>
      <c r="L56" s="200">
        <v>5497.2226630000005</v>
      </c>
      <c r="M56" s="199">
        <v>6292.829841000001</v>
      </c>
      <c r="N56" s="201">
        <v>0.1447289343680711</v>
      </c>
    </row>
    <row r="57" spans="1:14" ht="15">
      <c r="A57" s="417"/>
      <c r="B57" s="420"/>
      <c r="C57" s="240" t="s">
        <v>189</v>
      </c>
      <c r="D57" s="240" t="s">
        <v>43</v>
      </c>
      <c r="E57" s="198">
        <v>1620.543098</v>
      </c>
      <c r="F57" s="199">
        <v>2374.2425189999994</v>
      </c>
      <c r="G57" s="198">
        <v>544.572116</v>
      </c>
      <c r="H57" s="200">
        <v>650.237569</v>
      </c>
      <c r="I57" s="200">
        <v>540.9388879999999</v>
      </c>
      <c r="J57" s="199">
        <v>638.428019</v>
      </c>
      <c r="K57" s="198">
        <v>508.768499</v>
      </c>
      <c r="L57" s="200">
        <v>294.721355</v>
      </c>
      <c r="M57" s="199">
        <v>547.600503</v>
      </c>
      <c r="N57" s="201">
        <v>0.8580279091075704</v>
      </c>
    </row>
    <row r="58" spans="1:14" ht="15">
      <c r="A58" s="417"/>
      <c r="B58" s="421"/>
      <c r="C58" s="241" t="s">
        <v>190</v>
      </c>
      <c r="D58" s="241" t="s">
        <v>338</v>
      </c>
      <c r="E58" s="203">
        <v>3719.1103169999997</v>
      </c>
      <c r="F58" s="204">
        <v>4467.458694000001</v>
      </c>
      <c r="G58" s="203">
        <v>1026.9745480000001</v>
      </c>
      <c r="H58" s="205">
        <v>1125.03179</v>
      </c>
      <c r="I58" s="205">
        <v>1112.720629</v>
      </c>
      <c r="J58" s="204">
        <v>1188.614693</v>
      </c>
      <c r="K58" s="203">
        <v>1182.068631</v>
      </c>
      <c r="L58" s="205">
        <v>1237.916944</v>
      </c>
      <c r="M58" s="204">
        <v>1320.151411</v>
      </c>
      <c r="N58" s="206">
        <v>0.06642971275139109</v>
      </c>
    </row>
    <row r="59" spans="1:14" ht="15">
      <c r="A59" s="418"/>
      <c r="B59" s="422" t="s">
        <v>191</v>
      </c>
      <c r="C59" s="423"/>
      <c r="D59" s="240" t="s">
        <v>233</v>
      </c>
      <c r="E59" s="236">
        <v>79731.130864</v>
      </c>
      <c r="F59" s="237">
        <v>86021.92487</v>
      </c>
      <c r="G59" s="236">
        <v>21554.034602</v>
      </c>
      <c r="H59" s="238">
        <v>21548.093906000002</v>
      </c>
      <c r="I59" s="238">
        <v>19833.169186</v>
      </c>
      <c r="J59" s="237">
        <v>22352.603132</v>
      </c>
      <c r="K59" s="236">
        <v>22073.575032</v>
      </c>
      <c r="L59" s="238">
        <v>22901.165469</v>
      </c>
      <c r="M59" s="237">
        <v>25911.460432</v>
      </c>
      <c r="N59" s="239">
        <v>0.1314472386601837</v>
      </c>
    </row>
    <row r="60" spans="1:14" ht="15">
      <c r="A60" s="416" t="s">
        <v>192</v>
      </c>
      <c r="B60" s="229" t="s">
        <v>193</v>
      </c>
      <c r="C60" s="229"/>
      <c r="D60" s="242" t="s">
        <v>194</v>
      </c>
      <c r="E60" s="193">
        <v>40750.293038</v>
      </c>
      <c r="F60" s="194">
        <v>39640.546348</v>
      </c>
      <c r="G60" s="193">
        <v>9339.072151</v>
      </c>
      <c r="H60" s="195">
        <v>9516.338152</v>
      </c>
      <c r="I60" s="195">
        <v>9766.957183999999</v>
      </c>
      <c r="J60" s="194">
        <v>10802.05898</v>
      </c>
      <c r="K60" s="193">
        <v>11146.207508</v>
      </c>
      <c r="L60" s="195">
        <v>12272.683538000001</v>
      </c>
      <c r="M60" s="194">
        <v>12417.270856</v>
      </c>
      <c r="N60" s="196">
        <v>0.01178123085731908</v>
      </c>
    </row>
    <row r="61" spans="1:14" ht="15">
      <c r="A61" s="417"/>
      <c r="B61" s="197" t="s">
        <v>195</v>
      </c>
      <c r="C61" s="197"/>
      <c r="D61" s="243" t="s">
        <v>196</v>
      </c>
      <c r="E61" s="198">
        <v>12825.28513</v>
      </c>
      <c r="F61" s="199">
        <v>15258.419303</v>
      </c>
      <c r="G61" s="198">
        <v>3363.336742</v>
      </c>
      <c r="H61" s="200">
        <v>3616.7893050000002</v>
      </c>
      <c r="I61" s="200">
        <v>3967.195278</v>
      </c>
      <c r="J61" s="199">
        <v>4268.842565000001</v>
      </c>
      <c r="K61" s="198">
        <v>4598.546569</v>
      </c>
      <c r="L61" s="200">
        <v>4881.394013</v>
      </c>
      <c r="M61" s="199">
        <v>4933.229429</v>
      </c>
      <c r="N61" s="201">
        <v>0.010618978075105812</v>
      </c>
    </row>
    <row r="62" spans="1:14" ht="15">
      <c r="A62" s="417"/>
      <c r="B62" s="425" t="s">
        <v>197</v>
      </c>
      <c r="C62" s="244" t="s">
        <v>198</v>
      </c>
      <c r="D62" s="245" t="s">
        <v>154</v>
      </c>
      <c r="E62" s="246">
        <v>36116.451043999994</v>
      </c>
      <c r="F62" s="247">
        <v>45560.96929799999</v>
      </c>
      <c r="G62" s="246">
        <v>9976.318936</v>
      </c>
      <c r="H62" s="248">
        <v>11025.973502</v>
      </c>
      <c r="I62" s="248">
        <v>11951.178480999999</v>
      </c>
      <c r="J62" s="247">
        <v>12634.248026</v>
      </c>
      <c r="K62" s="246">
        <v>14518.360814</v>
      </c>
      <c r="L62" s="248">
        <v>14791.268429</v>
      </c>
      <c r="M62" s="247">
        <v>15560.361288999999</v>
      </c>
      <c r="N62" s="249">
        <v>0.05199641015858414</v>
      </c>
    </row>
    <row r="63" spans="1:14" ht="15">
      <c r="A63" s="417"/>
      <c r="B63" s="426"/>
      <c r="C63" s="250" t="s">
        <v>199</v>
      </c>
      <c r="D63" s="251" t="s">
        <v>200</v>
      </c>
      <c r="E63" s="252">
        <v>4998.2469200000005</v>
      </c>
      <c r="F63" s="253">
        <v>5374.765659</v>
      </c>
      <c r="G63" s="252">
        <v>1240.303273</v>
      </c>
      <c r="H63" s="254">
        <v>1311.459272</v>
      </c>
      <c r="I63" s="254">
        <v>1356.323173</v>
      </c>
      <c r="J63" s="253">
        <v>1443.451618</v>
      </c>
      <c r="K63" s="252">
        <v>1464.1692990000001</v>
      </c>
      <c r="L63" s="254">
        <v>1508.6695840000002</v>
      </c>
      <c r="M63" s="253">
        <v>1655.447625</v>
      </c>
      <c r="N63" s="255">
        <v>0.09728971973494738</v>
      </c>
    </row>
    <row r="64" spans="1:14" ht="15">
      <c r="A64" s="417"/>
      <c r="B64" s="197" t="s">
        <v>201</v>
      </c>
      <c r="C64" s="197"/>
      <c r="D64" s="243" t="s">
        <v>229</v>
      </c>
      <c r="E64" s="198">
        <v>30259.636521000004</v>
      </c>
      <c r="F64" s="199">
        <v>32689.502419</v>
      </c>
      <c r="G64" s="198">
        <v>7182.579924</v>
      </c>
      <c r="H64" s="200">
        <v>8482.066769000001</v>
      </c>
      <c r="I64" s="200">
        <v>8251.514782</v>
      </c>
      <c r="J64" s="199">
        <v>8685.57041</v>
      </c>
      <c r="K64" s="198">
        <v>8661.136554</v>
      </c>
      <c r="L64" s="200">
        <v>8276.154696</v>
      </c>
      <c r="M64" s="199">
        <v>9598.30019</v>
      </c>
      <c r="N64" s="201">
        <v>0.15975359844820392</v>
      </c>
    </row>
    <row r="65" spans="1:14" ht="15">
      <c r="A65" s="417"/>
      <c r="B65" s="197" t="s">
        <v>202</v>
      </c>
      <c r="C65" s="197"/>
      <c r="D65" s="243" t="s">
        <v>203</v>
      </c>
      <c r="E65" s="198">
        <v>24886.572217</v>
      </c>
      <c r="F65" s="199">
        <v>30157.860248</v>
      </c>
      <c r="G65" s="198">
        <v>7127.6038849999995</v>
      </c>
      <c r="H65" s="200">
        <v>7380.773653</v>
      </c>
      <c r="I65" s="200">
        <v>7590.487872999999</v>
      </c>
      <c r="J65" s="199">
        <v>7993.625025000001</v>
      </c>
      <c r="K65" s="198">
        <v>8182.668094999999</v>
      </c>
      <c r="L65" s="200">
        <v>8458.934581999998</v>
      </c>
      <c r="M65" s="199">
        <v>8770.565608</v>
      </c>
      <c r="N65" s="201">
        <v>0.036840458213630134</v>
      </c>
    </row>
    <row r="66" spans="1:14" ht="15">
      <c r="A66" s="417"/>
      <c r="B66" s="197" t="s">
        <v>204</v>
      </c>
      <c r="C66" s="197"/>
      <c r="D66" s="243" t="s">
        <v>205</v>
      </c>
      <c r="E66" s="198">
        <v>34192.24142299999</v>
      </c>
      <c r="F66" s="199">
        <v>46294.879867</v>
      </c>
      <c r="G66" s="198">
        <v>10161.847789</v>
      </c>
      <c r="H66" s="200">
        <v>11026.797444</v>
      </c>
      <c r="I66" s="200">
        <v>12106.046207</v>
      </c>
      <c r="J66" s="199">
        <v>13006.048947999998</v>
      </c>
      <c r="K66" s="198">
        <v>13854.132224999998</v>
      </c>
      <c r="L66" s="200">
        <v>14977.822821000002</v>
      </c>
      <c r="M66" s="199">
        <v>14135.157596000001</v>
      </c>
      <c r="N66" s="201">
        <v>-0.05626086214736914</v>
      </c>
    </row>
    <row r="67" spans="1:14" ht="15">
      <c r="A67" s="417"/>
      <c r="B67" s="197" t="s">
        <v>206</v>
      </c>
      <c r="C67" s="197"/>
      <c r="D67" s="243" t="s">
        <v>207</v>
      </c>
      <c r="E67" s="198">
        <v>26247.220048</v>
      </c>
      <c r="F67" s="199">
        <v>31426.884335000002</v>
      </c>
      <c r="G67" s="198">
        <v>7511.297365</v>
      </c>
      <c r="H67" s="200">
        <v>7591.070780999999</v>
      </c>
      <c r="I67" s="200">
        <v>7839.922122</v>
      </c>
      <c r="J67" s="199">
        <v>8382.518678</v>
      </c>
      <c r="K67" s="198">
        <v>8581.008216999999</v>
      </c>
      <c r="L67" s="200">
        <v>8940.838383999999</v>
      </c>
      <c r="M67" s="199">
        <v>8720.974042</v>
      </c>
      <c r="N67" s="201">
        <v>-0.024591020725020063</v>
      </c>
    </row>
    <row r="68" spans="1:14" ht="15">
      <c r="A68" s="424"/>
      <c r="B68" s="256" t="s">
        <v>208</v>
      </c>
      <c r="C68" s="257"/>
      <c r="D68" s="258" t="s">
        <v>234</v>
      </c>
      <c r="E68" s="259">
        <v>210275.946341</v>
      </c>
      <c r="F68" s="260">
        <v>246403.827477</v>
      </c>
      <c r="G68" s="259">
        <v>55902.36006500001</v>
      </c>
      <c r="H68" s="261">
        <v>59951.268878</v>
      </c>
      <c r="I68" s="261">
        <v>62829.625100000005</v>
      </c>
      <c r="J68" s="260">
        <v>67216.36425000001</v>
      </c>
      <c r="K68" s="259">
        <v>71006.229281</v>
      </c>
      <c r="L68" s="261">
        <v>74107.766047</v>
      </c>
      <c r="M68" s="260">
        <v>75791.306635</v>
      </c>
      <c r="N68" s="262">
        <v>0.02271746508904715</v>
      </c>
    </row>
    <row r="69" spans="1:14" ht="15">
      <c r="A69" s="183" t="s">
        <v>209</v>
      </c>
      <c r="B69" s="184"/>
      <c r="C69" s="185"/>
      <c r="D69" s="263" t="s">
        <v>210</v>
      </c>
      <c r="E69" s="187">
        <v>445511.215465</v>
      </c>
      <c r="F69" s="188">
        <v>510324.794822</v>
      </c>
      <c r="G69" s="187">
        <v>120281.963174</v>
      </c>
      <c r="H69" s="189">
        <v>125126.11624499998</v>
      </c>
      <c r="I69" s="189">
        <v>127045.67964399999</v>
      </c>
      <c r="J69" s="188">
        <v>136075.75574</v>
      </c>
      <c r="K69" s="187">
        <v>141034.70188</v>
      </c>
      <c r="L69" s="189">
        <v>147004.728909</v>
      </c>
      <c r="M69" s="188">
        <v>154582.265592</v>
      </c>
      <c r="N69" s="190">
        <v>0.051546210378651924</v>
      </c>
    </row>
    <row r="70" spans="1:14" ht="15">
      <c r="A70" s="183" t="s">
        <v>211</v>
      </c>
      <c r="B70" s="184"/>
      <c r="C70" s="184"/>
      <c r="D70" s="264" t="s">
        <v>156</v>
      </c>
      <c r="E70" s="187">
        <v>2954.061585</v>
      </c>
      <c r="F70" s="188">
        <v>3708.644508</v>
      </c>
      <c r="G70" s="187">
        <v>816.592864</v>
      </c>
      <c r="H70" s="189">
        <v>887.627519</v>
      </c>
      <c r="I70" s="189">
        <v>966.1993580000001</v>
      </c>
      <c r="J70" s="188">
        <v>1031.318254</v>
      </c>
      <c r="K70" s="187">
        <v>989.6585799999999</v>
      </c>
      <c r="L70" s="189">
        <v>1029.1192019999999</v>
      </c>
      <c r="M70" s="188">
        <v>979.70375</v>
      </c>
      <c r="N70" s="190">
        <v>-0.048017228620324426</v>
      </c>
    </row>
    <row r="71" spans="1:14" ht="15">
      <c r="A71" s="169"/>
      <c r="B71" s="169"/>
      <c r="C71" s="169"/>
      <c r="D71" s="169"/>
      <c r="E71" s="169"/>
      <c r="F71" s="169"/>
      <c r="G71" s="169"/>
      <c r="H71" s="169"/>
      <c r="I71" s="169"/>
      <c r="J71" s="169"/>
      <c r="K71" s="169"/>
      <c r="L71" s="169"/>
      <c r="M71" s="269"/>
      <c r="N71" s="169"/>
    </row>
    <row r="72" spans="1:14" ht="14.25">
      <c r="A72" s="454" t="s">
        <v>367</v>
      </c>
      <c r="B72" s="455"/>
      <c r="C72" s="455"/>
      <c r="D72" s="455"/>
      <c r="E72" s="455"/>
      <c r="F72" s="455"/>
      <c r="G72" s="455"/>
      <c r="H72" s="455"/>
      <c r="I72" s="455"/>
      <c r="J72" s="455"/>
      <c r="K72" s="455"/>
      <c r="L72" s="455"/>
      <c r="M72" s="455"/>
      <c r="N72" s="270"/>
    </row>
    <row r="73" spans="1:14" ht="14.25">
      <c r="A73" s="455"/>
      <c r="B73" s="455"/>
      <c r="C73" s="455"/>
      <c r="D73" s="455"/>
      <c r="E73" s="455"/>
      <c r="F73" s="455"/>
      <c r="G73" s="455"/>
      <c r="H73" s="455"/>
      <c r="I73" s="455"/>
      <c r="J73" s="455"/>
      <c r="K73" s="455"/>
      <c r="L73" s="455"/>
      <c r="M73" s="455"/>
      <c r="N73" s="270"/>
    </row>
    <row r="74" spans="1:14" ht="14.25">
      <c r="A74" s="455"/>
      <c r="B74" s="455"/>
      <c r="C74" s="455"/>
      <c r="D74" s="455"/>
      <c r="E74" s="455"/>
      <c r="F74" s="455"/>
      <c r="G74" s="455"/>
      <c r="H74" s="455"/>
      <c r="I74" s="455"/>
      <c r="J74" s="455"/>
      <c r="K74" s="455"/>
      <c r="L74" s="455"/>
      <c r="M74" s="455"/>
      <c r="N74" s="270"/>
    </row>
    <row r="75" spans="1:14" ht="14.25">
      <c r="A75" s="455"/>
      <c r="B75" s="455"/>
      <c r="C75" s="455"/>
      <c r="D75" s="455"/>
      <c r="E75" s="455"/>
      <c r="F75" s="455"/>
      <c r="G75" s="455"/>
      <c r="H75" s="455"/>
      <c r="I75" s="455"/>
      <c r="J75" s="455"/>
      <c r="K75" s="455"/>
      <c r="L75" s="455"/>
      <c r="M75" s="455"/>
      <c r="N75" s="270"/>
    </row>
    <row r="76" spans="1:14" ht="14.25">
      <c r="A76" s="455"/>
      <c r="B76" s="455"/>
      <c r="C76" s="455"/>
      <c r="D76" s="455"/>
      <c r="E76" s="455"/>
      <c r="F76" s="455"/>
      <c r="G76" s="455"/>
      <c r="H76" s="455"/>
      <c r="I76" s="455"/>
      <c r="J76" s="455"/>
      <c r="K76" s="455"/>
      <c r="L76" s="455"/>
      <c r="M76" s="455"/>
      <c r="N76" s="270"/>
    </row>
    <row r="77" spans="1:14" ht="14.25">
      <c r="A77" s="455"/>
      <c r="B77" s="455"/>
      <c r="C77" s="455"/>
      <c r="D77" s="455"/>
      <c r="E77" s="455"/>
      <c r="F77" s="455"/>
      <c r="G77" s="455"/>
      <c r="H77" s="455"/>
      <c r="I77" s="455"/>
      <c r="J77" s="455"/>
      <c r="K77" s="455"/>
      <c r="L77" s="455"/>
      <c r="M77" s="455"/>
      <c r="N77" s="270"/>
    </row>
    <row r="78" spans="1:14" ht="14.25">
      <c r="A78" s="455"/>
      <c r="B78" s="455"/>
      <c r="C78" s="455"/>
      <c r="D78" s="455"/>
      <c r="E78" s="455"/>
      <c r="F78" s="455"/>
      <c r="G78" s="455"/>
      <c r="H78" s="455"/>
      <c r="I78" s="455"/>
      <c r="J78" s="455"/>
      <c r="K78" s="455"/>
      <c r="L78" s="455"/>
      <c r="M78" s="455"/>
      <c r="N78" s="270"/>
    </row>
    <row r="79" spans="1:14" ht="14.25">
      <c r="A79" s="455"/>
      <c r="B79" s="455"/>
      <c r="C79" s="455"/>
      <c r="D79" s="455"/>
      <c r="E79" s="455"/>
      <c r="F79" s="455"/>
      <c r="G79" s="455"/>
      <c r="H79" s="455"/>
      <c r="I79" s="455"/>
      <c r="J79" s="455"/>
      <c r="K79" s="455"/>
      <c r="L79" s="455"/>
      <c r="M79" s="455"/>
      <c r="N79" s="270"/>
    </row>
    <row r="80" spans="1:14" ht="14.25">
      <c r="A80" s="455"/>
      <c r="B80" s="455"/>
      <c r="C80" s="455"/>
      <c r="D80" s="455"/>
      <c r="E80" s="455"/>
      <c r="F80" s="455"/>
      <c r="G80" s="455"/>
      <c r="H80" s="455"/>
      <c r="I80" s="455"/>
      <c r="J80" s="455"/>
      <c r="K80" s="455"/>
      <c r="L80" s="455"/>
      <c r="M80" s="455"/>
      <c r="N80" s="270"/>
    </row>
    <row r="81" spans="1:14" ht="14.25">
      <c r="A81" s="455"/>
      <c r="B81" s="455"/>
      <c r="C81" s="455"/>
      <c r="D81" s="455"/>
      <c r="E81" s="455"/>
      <c r="F81" s="455"/>
      <c r="G81" s="455"/>
      <c r="H81" s="455"/>
      <c r="I81" s="455"/>
      <c r="J81" s="455"/>
      <c r="K81" s="455"/>
      <c r="L81" s="455"/>
      <c r="M81" s="455"/>
      <c r="N81" s="270"/>
    </row>
    <row r="82" spans="1:14" ht="14.25">
      <c r="A82" s="455"/>
      <c r="B82" s="455"/>
      <c r="C82" s="455"/>
      <c r="D82" s="455"/>
      <c r="E82" s="455"/>
      <c r="F82" s="455"/>
      <c r="G82" s="455"/>
      <c r="H82" s="455"/>
      <c r="I82" s="455"/>
      <c r="J82" s="455"/>
      <c r="K82" s="455"/>
      <c r="L82" s="455"/>
      <c r="M82" s="455"/>
      <c r="N82" s="270"/>
    </row>
    <row r="83" spans="1:14" ht="15">
      <c r="A83" s="271"/>
      <c r="B83" s="271"/>
      <c r="C83" s="271"/>
      <c r="D83" s="271"/>
      <c r="E83" s="271"/>
      <c r="F83" s="271"/>
      <c r="G83" s="271"/>
      <c r="H83" s="271"/>
      <c r="I83" s="271"/>
      <c r="J83" s="271"/>
      <c r="K83" s="271"/>
      <c r="L83" s="271"/>
      <c r="M83" s="271"/>
      <c r="N83" s="271"/>
    </row>
    <row r="84" spans="1:14" ht="15">
      <c r="A84" s="169"/>
      <c r="B84" s="169"/>
      <c r="C84" s="169"/>
      <c r="D84" s="272"/>
      <c r="E84" s="169"/>
      <c r="F84" s="169"/>
      <c r="G84" s="169"/>
      <c r="H84" s="169"/>
      <c r="I84" s="169"/>
      <c r="J84" s="169"/>
      <c r="K84" s="169"/>
      <c r="L84" s="169"/>
      <c r="M84" s="169"/>
      <c r="N84" s="169"/>
    </row>
    <row r="85" spans="1:14" ht="18">
      <c r="A85" s="402" t="s">
        <v>347</v>
      </c>
      <c r="B85" s="402"/>
      <c r="C85" s="402"/>
      <c r="D85" s="402"/>
      <c r="E85" s="402"/>
      <c r="F85" s="402"/>
      <c r="G85" s="402"/>
      <c r="H85" s="402"/>
      <c r="I85" s="402"/>
      <c r="J85" s="402"/>
      <c r="K85" s="402"/>
      <c r="L85" s="402"/>
      <c r="M85" s="402"/>
      <c r="N85" s="402"/>
    </row>
    <row r="86" ht="15">
      <c r="D86" s="273"/>
    </row>
    <row r="87" spans="1:14" ht="15">
      <c r="A87" s="437" t="s">
        <v>327</v>
      </c>
      <c r="B87" s="438"/>
      <c r="C87" s="439"/>
      <c r="D87" s="443" t="s">
        <v>165</v>
      </c>
      <c r="E87" s="446" t="s">
        <v>70</v>
      </c>
      <c r="F87" s="447"/>
      <c r="G87" s="448" t="s">
        <v>71</v>
      </c>
      <c r="H87" s="449"/>
      <c r="I87" s="449"/>
      <c r="J87" s="449"/>
      <c r="K87" s="449"/>
      <c r="L87" s="449"/>
      <c r="M87" s="450"/>
      <c r="N87" s="408" t="s">
        <v>368</v>
      </c>
    </row>
    <row r="88" spans="1:14" ht="15">
      <c r="A88" s="440"/>
      <c r="B88" s="441"/>
      <c r="C88" s="442"/>
      <c r="D88" s="444"/>
      <c r="E88" s="274">
        <v>2020</v>
      </c>
      <c r="F88" s="275">
        <v>2021</v>
      </c>
      <c r="G88" s="451">
        <v>2021</v>
      </c>
      <c r="H88" s="452"/>
      <c r="I88" s="452"/>
      <c r="J88" s="453"/>
      <c r="K88" s="451">
        <v>2022</v>
      </c>
      <c r="L88" s="452"/>
      <c r="M88" s="453"/>
      <c r="N88" s="409"/>
    </row>
    <row r="89" spans="1:14" ht="15">
      <c r="A89" s="276" t="s">
        <v>166</v>
      </c>
      <c r="B89" s="277" t="s">
        <v>167</v>
      </c>
      <c r="C89" s="277" t="s">
        <v>168</v>
      </c>
      <c r="D89" s="445"/>
      <c r="E89" s="278"/>
      <c r="F89" s="279"/>
      <c r="G89" s="280" t="s">
        <v>72</v>
      </c>
      <c r="H89" s="281" t="s">
        <v>73</v>
      </c>
      <c r="I89" s="281" t="s">
        <v>74</v>
      </c>
      <c r="J89" s="282" t="s">
        <v>75</v>
      </c>
      <c r="K89" s="180" t="s">
        <v>72</v>
      </c>
      <c r="L89" s="181" t="s">
        <v>73</v>
      </c>
      <c r="M89" s="182" t="s">
        <v>74</v>
      </c>
      <c r="N89" s="410"/>
    </row>
    <row r="90" spans="1:14" ht="15">
      <c r="A90" s="427" t="s">
        <v>321</v>
      </c>
      <c r="B90" s="428"/>
      <c r="C90" s="428"/>
      <c r="D90" s="429"/>
      <c r="E90" s="317">
        <v>-64505.55861469699</v>
      </c>
      <c r="F90" s="318">
        <v>-84797.85806538396</v>
      </c>
      <c r="G90" s="317">
        <v>-16067.17344235599</v>
      </c>
      <c r="H90" s="319">
        <v>-18370.764154256</v>
      </c>
      <c r="I90" s="319">
        <v>-21129.76366088401</v>
      </c>
      <c r="J90" s="318">
        <v>-29839.113474174992</v>
      </c>
      <c r="K90" s="317">
        <v>-32286.892183157986</v>
      </c>
      <c r="L90" s="319">
        <v>-40217.349284736025</v>
      </c>
      <c r="M90" s="318">
        <v>-47552.11797050699</v>
      </c>
      <c r="N90" s="322">
        <v>-7334.768685770963</v>
      </c>
    </row>
    <row r="91" spans="1:14" ht="15">
      <c r="A91" s="396" t="s">
        <v>309</v>
      </c>
      <c r="B91" s="397"/>
      <c r="C91" s="397"/>
      <c r="D91" s="398"/>
      <c r="E91" s="317">
        <v>-81352.894974</v>
      </c>
      <c r="F91" s="318">
        <v>-108096.883464</v>
      </c>
      <c r="G91" s="317">
        <v>-21759.767000999986</v>
      </c>
      <c r="H91" s="319">
        <v>-24108.903496000006</v>
      </c>
      <c r="I91" s="319">
        <v>-26632.752065</v>
      </c>
      <c r="J91" s="318">
        <v>-36047.01087300001</v>
      </c>
      <c r="K91" s="317">
        <v>-38590.852705</v>
      </c>
      <c r="L91" s="319">
        <v>-46513.56335100002</v>
      </c>
      <c r="M91" s="318">
        <v>-54111.169553</v>
      </c>
      <c r="N91" s="322">
        <v>-7597.606201999981</v>
      </c>
    </row>
    <row r="92" spans="1:14" ht="15">
      <c r="A92" s="183" t="s">
        <v>169</v>
      </c>
      <c r="B92" s="184"/>
      <c r="C92" s="185"/>
      <c r="D92" s="186" t="s">
        <v>134</v>
      </c>
      <c r="E92" s="187">
        <v>1473.9965949999996</v>
      </c>
      <c r="F92" s="188">
        <v>800.7185909999992</v>
      </c>
      <c r="G92" s="187">
        <v>148.98636299999998</v>
      </c>
      <c r="H92" s="189">
        <v>-219.24978199999987</v>
      </c>
      <c r="I92" s="189">
        <v>182.6230499999997</v>
      </c>
      <c r="J92" s="188">
        <v>716.3589430000002</v>
      </c>
      <c r="K92" s="187">
        <v>580.7776019999999</v>
      </c>
      <c r="L92" s="189">
        <v>856.6909559999999</v>
      </c>
      <c r="M92" s="188">
        <v>2230.950011</v>
      </c>
      <c r="N92" s="283">
        <v>1374.259055</v>
      </c>
    </row>
    <row r="93" spans="1:14" ht="15">
      <c r="A93" s="430" t="s">
        <v>170</v>
      </c>
      <c r="B93" s="431"/>
      <c r="C93" s="191" t="s">
        <v>171</v>
      </c>
      <c r="D93" s="192" t="s">
        <v>149</v>
      </c>
      <c r="E93" s="193">
        <v>-15189.400502</v>
      </c>
      <c r="F93" s="194">
        <v>-30406.486646999998</v>
      </c>
      <c r="G93" s="193">
        <v>-4815.705771</v>
      </c>
      <c r="H93" s="195">
        <v>-6137.372314</v>
      </c>
      <c r="I93" s="195">
        <v>-8342.094432</v>
      </c>
      <c r="J93" s="194">
        <v>-10904.858914</v>
      </c>
      <c r="K93" s="193">
        <v>-16133.443253</v>
      </c>
      <c r="L93" s="195">
        <v>-20887.160297000002</v>
      </c>
      <c r="M93" s="194">
        <v>-23652.821409999997</v>
      </c>
      <c r="N93" s="284">
        <v>-2765.6611129999947</v>
      </c>
    </row>
    <row r="94" spans="1:14" ht="30.75">
      <c r="A94" s="417"/>
      <c r="B94" s="432"/>
      <c r="C94" s="191" t="s">
        <v>172</v>
      </c>
      <c r="D94" s="197" t="s">
        <v>230</v>
      </c>
      <c r="E94" s="198">
        <v>1213.1009459999996</v>
      </c>
      <c r="F94" s="199">
        <v>3605.5780520000003</v>
      </c>
      <c r="G94" s="198">
        <v>679.7232039999994</v>
      </c>
      <c r="H94" s="200">
        <v>880.4724949999998</v>
      </c>
      <c r="I94" s="200">
        <v>1969.130192</v>
      </c>
      <c r="J94" s="199">
        <v>102.301242</v>
      </c>
      <c r="K94" s="198">
        <v>-240.7680949999999</v>
      </c>
      <c r="L94" s="200">
        <v>-806.8793090000004</v>
      </c>
      <c r="M94" s="199">
        <v>-5083.8459330000005</v>
      </c>
      <c r="N94" s="285">
        <v>-4276.966624000001</v>
      </c>
    </row>
    <row r="95" spans="1:14" ht="24">
      <c r="A95" s="418"/>
      <c r="B95" s="433"/>
      <c r="C95" s="202" t="s">
        <v>330</v>
      </c>
      <c r="D95" s="197" t="s">
        <v>329</v>
      </c>
      <c r="E95" s="203">
        <v>1149.6955279999997</v>
      </c>
      <c r="F95" s="204">
        <v>2645.8574679999997</v>
      </c>
      <c r="G95" s="203">
        <v>417.8773540000001</v>
      </c>
      <c r="H95" s="205">
        <v>822.13282</v>
      </c>
      <c r="I95" s="205">
        <v>1857.409377</v>
      </c>
      <c r="J95" s="204">
        <v>-451.93421899999987</v>
      </c>
      <c r="K95" s="203">
        <v>-286.77109200000007</v>
      </c>
      <c r="L95" s="205">
        <v>-666.5392250000001</v>
      </c>
      <c r="M95" s="204">
        <v>-4830.083431</v>
      </c>
      <c r="N95" s="286">
        <v>-4163.544206</v>
      </c>
    </row>
    <row r="96" spans="1:14" ht="15">
      <c r="A96" s="207" t="s">
        <v>173</v>
      </c>
      <c r="B96" s="208" t="s">
        <v>174</v>
      </c>
      <c r="C96" s="209"/>
      <c r="D96" s="210" t="s">
        <v>150</v>
      </c>
      <c r="E96" s="211">
        <v>-11184.440375000002</v>
      </c>
      <c r="F96" s="212">
        <v>-17062.182182000004</v>
      </c>
      <c r="G96" s="211">
        <v>-3820.167655</v>
      </c>
      <c r="H96" s="213">
        <v>-3542.052598</v>
      </c>
      <c r="I96" s="213">
        <v>-4299.148402000001</v>
      </c>
      <c r="J96" s="212">
        <v>-5470.479998</v>
      </c>
      <c r="K96" s="211">
        <v>-5168.109807999999</v>
      </c>
      <c r="L96" s="213">
        <v>-6012.667391</v>
      </c>
      <c r="M96" s="212">
        <v>-6311.625155</v>
      </c>
      <c r="N96" s="287">
        <v>-298.95776399999977</v>
      </c>
    </row>
    <row r="97" spans="1:14" ht="15">
      <c r="A97" s="183" t="s">
        <v>175</v>
      </c>
      <c r="B97" s="215"/>
      <c r="C97" s="216"/>
      <c r="D97" s="217" t="s">
        <v>231</v>
      </c>
      <c r="E97" s="218">
        <v>-25160.739931</v>
      </c>
      <c r="F97" s="219">
        <v>-43863.090777</v>
      </c>
      <c r="G97" s="218">
        <v>-7956.150222</v>
      </c>
      <c r="H97" s="220">
        <v>-8798.952417</v>
      </c>
      <c r="I97" s="220">
        <v>-10672.112642</v>
      </c>
      <c r="J97" s="219">
        <v>-16273.03767</v>
      </c>
      <c r="K97" s="218">
        <v>-21542.321155999998</v>
      </c>
      <c r="L97" s="220">
        <v>-27706.706997</v>
      </c>
      <c r="M97" s="219">
        <v>-35048.292497999995</v>
      </c>
      <c r="N97" s="288">
        <v>-7341.585500999994</v>
      </c>
    </row>
    <row r="98" spans="1:14" ht="15">
      <c r="A98" s="222" t="s">
        <v>176</v>
      </c>
      <c r="B98" s="222" t="s">
        <v>177</v>
      </c>
      <c r="C98" s="223"/>
      <c r="D98" s="224" t="s">
        <v>42</v>
      </c>
      <c r="E98" s="225">
        <v>4679.221767999999</v>
      </c>
      <c r="F98" s="226">
        <v>7386.909480000001</v>
      </c>
      <c r="G98" s="225">
        <v>1727.2673519999998</v>
      </c>
      <c r="H98" s="227">
        <v>2106.671396</v>
      </c>
      <c r="I98" s="227">
        <v>1959.0883870000002</v>
      </c>
      <c r="J98" s="226">
        <v>1478.3713470000002</v>
      </c>
      <c r="K98" s="225">
        <v>1777.9165620000003</v>
      </c>
      <c r="L98" s="227">
        <v>1506.5769910000017</v>
      </c>
      <c r="M98" s="226">
        <v>1599.9154219999991</v>
      </c>
      <c r="N98" s="289">
        <v>93.3384309999974</v>
      </c>
    </row>
    <row r="99" spans="1:14" ht="30.75">
      <c r="A99" s="419" t="s">
        <v>178</v>
      </c>
      <c r="B99" s="229" t="s">
        <v>179</v>
      </c>
      <c r="C99" s="230"/>
      <c r="D99" s="231" t="s">
        <v>180</v>
      </c>
      <c r="E99" s="193">
        <v>-18119.580219000003</v>
      </c>
      <c r="F99" s="194">
        <v>-20571.843261</v>
      </c>
      <c r="G99" s="193">
        <v>-5449.110357</v>
      </c>
      <c r="H99" s="195">
        <v>-5086.336357</v>
      </c>
      <c r="I99" s="195">
        <v>-5071.042489</v>
      </c>
      <c r="J99" s="194">
        <v>-5095.401537000001</v>
      </c>
      <c r="K99" s="193">
        <v>-5056.012634000001</v>
      </c>
      <c r="L99" s="195">
        <v>-5340.55077</v>
      </c>
      <c r="M99" s="194">
        <v>-5759.032349</v>
      </c>
      <c r="N99" s="284">
        <v>-418.48157900000024</v>
      </c>
    </row>
    <row r="100" spans="1:14" ht="15">
      <c r="A100" s="420"/>
      <c r="B100" s="197" t="s">
        <v>181</v>
      </c>
      <c r="C100" s="232"/>
      <c r="D100" s="191" t="s">
        <v>232</v>
      </c>
      <c r="E100" s="198">
        <v>-7094.596948999999</v>
      </c>
      <c r="F100" s="199">
        <v>-9044.018734000003</v>
      </c>
      <c r="G100" s="198">
        <v>-2200.034828</v>
      </c>
      <c r="H100" s="200">
        <v>-2130.782653999999</v>
      </c>
      <c r="I100" s="200">
        <v>-2171.646508</v>
      </c>
      <c r="J100" s="199">
        <v>-2602.462032</v>
      </c>
      <c r="K100" s="198">
        <v>-2399.4052119999997</v>
      </c>
      <c r="L100" s="200">
        <v>-2748.8539</v>
      </c>
      <c r="M100" s="199">
        <v>-2815.427855000001</v>
      </c>
      <c r="N100" s="285">
        <v>-66.57395500000075</v>
      </c>
    </row>
    <row r="101" spans="1:14" ht="15">
      <c r="A101" s="420"/>
      <c r="B101" s="233" t="s">
        <v>182</v>
      </c>
      <c r="C101" s="234"/>
      <c r="D101" s="235" t="s">
        <v>151</v>
      </c>
      <c r="E101" s="203">
        <v>-7582.615273000001</v>
      </c>
      <c r="F101" s="204">
        <v>-9382.71288</v>
      </c>
      <c r="G101" s="203">
        <v>-2049.4919379999997</v>
      </c>
      <c r="H101" s="205">
        <v>-2378.783832</v>
      </c>
      <c r="I101" s="205">
        <v>-2319.094964000001</v>
      </c>
      <c r="J101" s="204">
        <v>-2674.477777</v>
      </c>
      <c r="K101" s="203">
        <v>-2616.8916710000003</v>
      </c>
      <c r="L101" s="205">
        <v>-2689.274332</v>
      </c>
      <c r="M101" s="204">
        <v>-3018.9750959999997</v>
      </c>
      <c r="N101" s="286">
        <v>-329.7007639999997</v>
      </c>
    </row>
    <row r="102" spans="1:14" ht="30.75">
      <c r="A102" s="434"/>
      <c r="B102" s="435" t="s">
        <v>183</v>
      </c>
      <c r="C102" s="436"/>
      <c r="D102" s="191" t="s">
        <v>237</v>
      </c>
      <c r="E102" s="236">
        <v>-32796.792441</v>
      </c>
      <c r="F102" s="237">
        <v>-38998.574875</v>
      </c>
      <c r="G102" s="236">
        <v>-9698.637122999997</v>
      </c>
      <c r="H102" s="238">
        <v>-9595.902843</v>
      </c>
      <c r="I102" s="238">
        <v>-9561.783961000001</v>
      </c>
      <c r="J102" s="237">
        <v>-10372.341346000001</v>
      </c>
      <c r="K102" s="236">
        <v>-10072.309517</v>
      </c>
      <c r="L102" s="238">
        <v>-10778.679001999999</v>
      </c>
      <c r="M102" s="237">
        <v>-11593.435300000001</v>
      </c>
      <c r="N102" s="290">
        <v>-814.7562980000021</v>
      </c>
    </row>
    <row r="103" spans="1:14" ht="15">
      <c r="A103" s="416" t="s">
        <v>184</v>
      </c>
      <c r="B103" s="419" t="s">
        <v>185</v>
      </c>
      <c r="C103" s="192" t="s">
        <v>186</v>
      </c>
      <c r="D103" s="192" t="s">
        <v>187</v>
      </c>
      <c r="E103" s="193">
        <v>-15555.005646999998</v>
      </c>
      <c r="F103" s="194">
        <v>-18017.184125</v>
      </c>
      <c r="G103" s="193">
        <v>-4277.075983000001</v>
      </c>
      <c r="H103" s="195">
        <v>-4823.087737</v>
      </c>
      <c r="I103" s="195">
        <v>-3610.867473999999</v>
      </c>
      <c r="J103" s="194">
        <v>-4845.1200850000005</v>
      </c>
      <c r="K103" s="193">
        <v>-4568.763462</v>
      </c>
      <c r="L103" s="195">
        <v>-4166.738209000001</v>
      </c>
      <c r="M103" s="194">
        <v>-4865.075185</v>
      </c>
      <c r="N103" s="284">
        <v>-698.3369759999987</v>
      </c>
    </row>
    <row r="104" spans="1:14" ht="15">
      <c r="A104" s="417"/>
      <c r="B104" s="420"/>
      <c r="C104" s="240" t="s">
        <v>188</v>
      </c>
      <c r="D104" s="240" t="s">
        <v>153</v>
      </c>
      <c r="E104" s="198">
        <v>16355.311882000002</v>
      </c>
      <c r="F104" s="199">
        <v>19499.410144999998</v>
      </c>
      <c r="G104" s="198">
        <v>3862.858574</v>
      </c>
      <c r="H104" s="200">
        <v>5960.144544999999</v>
      </c>
      <c r="I104" s="200">
        <v>4947.801135</v>
      </c>
      <c r="J104" s="199">
        <v>4327.203137</v>
      </c>
      <c r="K104" s="198">
        <v>5715.486945000001</v>
      </c>
      <c r="L104" s="200">
        <v>4538.674042000001</v>
      </c>
      <c r="M104" s="199">
        <v>6199.325349999999</v>
      </c>
      <c r="N104" s="285">
        <v>1660.6513079999986</v>
      </c>
    </row>
    <row r="105" spans="1:14" ht="15">
      <c r="A105" s="417"/>
      <c r="B105" s="420"/>
      <c r="C105" s="240" t="s">
        <v>189</v>
      </c>
      <c r="D105" s="240" t="s">
        <v>43</v>
      </c>
      <c r="E105" s="198">
        <v>436.309026</v>
      </c>
      <c r="F105" s="199">
        <v>-127.63564399999986</v>
      </c>
      <c r="G105" s="198">
        <v>567.301958</v>
      </c>
      <c r="H105" s="200">
        <v>-248.29437000000001</v>
      </c>
      <c r="I105" s="200">
        <v>-170.712323</v>
      </c>
      <c r="J105" s="199">
        <v>-275.865447</v>
      </c>
      <c r="K105" s="198">
        <v>1201.366523</v>
      </c>
      <c r="L105" s="200">
        <v>981.369515</v>
      </c>
      <c r="M105" s="199">
        <v>-209.49718000000001</v>
      </c>
      <c r="N105" s="285">
        <v>-1190.866695</v>
      </c>
    </row>
    <row r="106" spans="1:14" ht="15">
      <c r="A106" s="417"/>
      <c r="B106" s="421"/>
      <c r="C106" s="241" t="s">
        <v>190</v>
      </c>
      <c r="D106" s="241" t="s">
        <v>338</v>
      </c>
      <c r="E106" s="203">
        <v>-2039.236677</v>
      </c>
      <c r="F106" s="204">
        <v>-2596.9691559999997</v>
      </c>
      <c r="G106" s="203">
        <v>-463.797742</v>
      </c>
      <c r="H106" s="205">
        <v>-700.1786609999999</v>
      </c>
      <c r="I106" s="205">
        <v>-665.1784110000001</v>
      </c>
      <c r="J106" s="204">
        <v>-759.347031</v>
      </c>
      <c r="K106" s="203">
        <v>-714.83557</v>
      </c>
      <c r="L106" s="205">
        <v>-759.653046</v>
      </c>
      <c r="M106" s="204">
        <v>-791.126724</v>
      </c>
      <c r="N106" s="286">
        <v>-31.47367799999995</v>
      </c>
    </row>
    <row r="107" spans="1:14" ht="15">
      <c r="A107" s="418"/>
      <c r="B107" s="422" t="s">
        <v>191</v>
      </c>
      <c r="C107" s="423"/>
      <c r="D107" s="240" t="s">
        <v>233</v>
      </c>
      <c r="E107" s="236">
        <v>-802.6214159999977</v>
      </c>
      <c r="F107" s="237">
        <v>-1242.3203179999964</v>
      </c>
      <c r="G107" s="236">
        <v>-310.7131929999996</v>
      </c>
      <c r="H107" s="238">
        <v>188.58377700000074</v>
      </c>
      <c r="I107" s="238">
        <v>501.0429269999995</v>
      </c>
      <c r="J107" s="237">
        <v>-1553.0709639999995</v>
      </c>
      <c r="K107" s="236">
        <v>1633.254908</v>
      </c>
      <c r="L107" s="238">
        <v>593.6523249999991</v>
      </c>
      <c r="M107" s="237">
        <v>333.62626100000034</v>
      </c>
      <c r="N107" s="290">
        <v>-260.02606399999877</v>
      </c>
    </row>
    <row r="108" spans="1:14" ht="15">
      <c r="A108" s="416" t="s">
        <v>192</v>
      </c>
      <c r="B108" s="229" t="s">
        <v>193</v>
      </c>
      <c r="C108" s="229"/>
      <c r="D108" s="242" t="s">
        <v>194</v>
      </c>
      <c r="E108" s="193">
        <v>-15255.691893999998</v>
      </c>
      <c r="F108" s="194">
        <v>-8363.880143999999</v>
      </c>
      <c r="G108" s="193">
        <v>-2171.120068</v>
      </c>
      <c r="H108" s="195">
        <v>-1939.2614380000005</v>
      </c>
      <c r="I108" s="195">
        <v>-1859.7103859999997</v>
      </c>
      <c r="J108" s="194">
        <v>-2421.7155419999995</v>
      </c>
      <c r="K108" s="193">
        <v>-2311.306104999999</v>
      </c>
      <c r="L108" s="195">
        <v>-2982.7708190000003</v>
      </c>
      <c r="M108" s="194">
        <v>-2871.823152</v>
      </c>
      <c r="N108" s="284">
        <v>110.94766700000037</v>
      </c>
    </row>
    <row r="109" spans="1:14" ht="15">
      <c r="A109" s="417"/>
      <c r="B109" s="197" t="s">
        <v>195</v>
      </c>
      <c r="C109" s="197"/>
      <c r="D109" s="243" t="s">
        <v>196</v>
      </c>
      <c r="E109" s="198">
        <v>-4960.092581</v>
      </c>
      <c r="F109" s="199">
        <v>-6017.476269000001</v>
      </c>
      <c r="G109" s="198">
        <v>-1263.602154</v>
      </c>
      <c r="H109" s="200">
        <v>-1414.572837</v>
      </c>
      <c r="I109" s="200">
        <v>-1621.0776299999998</v>
      </c>
      <c r="J109" s="199">
        <v>-1714.8751590000002</v>
      </c>
      <c r="K109" s="198">
        <v>-1817.3881539999998</v>
      </c>
      <c r="L109" s="200">
        <v>-1936.5786520000004</v>
      </c>
      <c r="M109" s="199">
        <v>-1992.7669810000002</v>
      </c>
      <c r="N109" s="285">
        <v>-56.18832899999984</v>
      </c>
    </row>
    <row r="110" spans="1:14" ht="15">
      <c r="A110" s="417"/>
      <c r="B110" s="425" t="s">
        <v>197</v>
      </c>
      <c r="C110" s="244" t="s">
        <v>198</v>
      </c>
      <c r="D110" s="245" t="s">
        <v>154</v>
      </c>
      <c r="E110" s="246">
        <v>2390.899932000001</v>
      </c>
      <c r="F110" s="247">
        <v>2175.695308000001</v>
      </c>
      <c r="G110" s="246">
        <v>825.8017260000001</v>
      </c>
      <c r="H110" s="248">
        <v>869.4669719999997</v>
      </c>
      <c r="I110" s="248">
        <v>-69.93444999999974</v>
      </c>
      <c r="J110" s="247">
        <v>352.9351270000002</v>
      </c>
      <c r="K110" s="246">
        <v>-1154.2045519999992</v>
      </c>
      <c r="L110" s="248">
        <v>-61.63372900000013</v>
      </c>
      <c r="M110" s="247">
        <v>-901.2567199999976</v>
      </c>
      <c r="N110" s="291">
        <v>-839.6229909999975</v>
      </c>
    </row>
    <row r="111" spans="1:14" ht="15">
      <c r="A111" s="417"/>
      <c r="B111" s="426"/>
      <c r="C111" s="250" t="s">
        <v>199</v>
      </c>
      <c r="D111" s="251" t="s">
        <v>200</v>
      </c>
      <c r="E111" s="252">
        <v>10576.491696000001</v>
      </c>
      <c r="F111" s="253">
        <v>13026.761413</v>
      </c>
      <c r="G111" s="252">
        <v>3046.713906</v>
      </c>
      <c r="H111" s="254">
        <v>3237.944608</v>
      </c>
      <c r="I111" s="254">
        <v>3268.284139</v>
      </c>
      <c r="J111" s="253">
        <v>3379.6529</v>
      </c>
      <c r="K111" s="252">
        <v>3695.580999999999</v>
      </c>
      <c r="L111" s="254">
        <v>3792.1854819999994</v>
      </c>
      <c r="M111" s="253">
        <v>3848.1550839999995</v>
      </c>
      <c r="N111" s="292">
        <v>55.96960200000012</v>
      </c>
    </row>
    <row r="112" spans="1:14" ht="15">
      <c r="A112" s="417"/>
      <c r="B112" s="197" t="s">
        <v>201</v>
      </c>
      <c r="C112" s="197"/>
      <c r="D112" s="243" t="s">
        <v>229</v>
      </c>
      <c r="E112" s="198">
        <v>4978.81125</v>
      </c>
      <c r="F112" s="199">
        <v>2587.854856</v>
      </c>
      <c r="G112" s="198">
        <v>1830.2780050000001</v>
      </c>
      <c r="H112" s="200">
        <v>77.44952899999998</v>
      </c>
      <c r="I112" s="200">
        <v>335.3591749999996</v>
      </c>
      <c r="J112" s="199">
        <v>249.30430299999944</v>
      </c>
      <c r="K112" s="198">
        <v>470.40345999999954</v>
      </c>
      <c r="L112" s="200">
        <v>1170.2765720000007</v>
      </c>
      <c r="M112" s="199">
        <v>144.75558499999943</v>
      </c>
      <c r="N112" s="285">
        <v>-1025.5209870000012</v>
      </c>
    </row>
    <row r="113" spans="1:14" ht="15">
      <c r="A113" s="417"/>
      <c r="B113" s="197" t="s">
        <v>202</v>
      </c>
      <c r="C113" s="197"/>
      <c r="D113" s="243" t="s">
        <v>203</v>
      </c>
      <c r="E113" s="198">
        <v>-7206.273690000002</v>
      </c>
      <c r="F113" s="199">
        <v>-9705.288477</v>
      </c>
      <c r="G113" s="198">
        <v>-2185.5329749999996</v>
      </c>
      <c r="H113" s="200">
        <v>-2354.182278</v>
      </c>
      <c r="I113" s="200">
        <v>-2455.5972439999996</v>
      </c>
      <c r="J113" s="199">
        <v>-2716.009699</v>
      </c>
      <c r="K113" s="198">
        <v>-2492.1448760000003</v>
      </c>
      <c r="L113" s="200">
        <v>-2682.780070999999</v>
      </c>
      <c r="M113" s="199">
        <v>-2908.6481409999997</v>
      </c>
      <c r="N113" s="285">
        <v>-225.86807000000044</v>
      </c>
    </row>
    <row r="114" spans="1:14" ht="15">
      <c r="A114" s="417"/>
      <c r="B114" s="197" t="s">
        <v>204</v>
      </c>
      <c r="C114" s="197"/>
      <c r="D114" s="243" t="s">
        <v>205</v>
      </c>
      <c r="E114" s="198">
        <v>-8478.401780999999</v>
      </c>
      <c r="F114" s="199">
        <v>-12677.519346</v>
      </c>
      <c r="G114" s="198">
        <v>-2705.1238529999996</v>
      </c>
      <c r="H114" s="200">
        <v>-3062.649972</v>
      </c>
      <c r="I114" s="200">
        <v>-3348.036392</v>
      </c>
      <c r="J114" s="199">
        <v>-3547.308212999999</v>
      </c>
      <c r="K114" s="198">
        <v>-3827.292624999999</v>
      </c>
      <c r="L114" s="200">
        <v>-4508.644639</v>
      </c>
      <c r="M114" s="199">
        <v>-3619.455343</v>
      </c>
      <c r="N114" s="285">
        <v>889.189296</v>
      </c>
    </row>
    <row r="115" spans="1:14" ht="15">
      <c r="A115" s="417"/>
      <c r="B115" s="197" t="s">
        <v>206</v>
      </c>
      <c r="C115" s="197"/>
      <c r="D115" s="243" t="s">
        <v>207</v>
      </c>
      <c r="E115" s="198">
        <v>-10479.254664999999</v>
      </c>
      <c r="F115" s="199">
        <v>-13162.343839999998</v>
      </c>
      <c r="G115" s="198">
        <v>-3074.464465</v>
      </c>
      <c r="H115" s="200">
        <v>-3132.571406</v>
      </c>
      <c r="I115" s="200">
        <v>-3321.518661</v>
      </c>
      <c r="J115" s="199">
        <v>-3590.789684</v>
      </c>
      <c r="K115" s="198">
        <v>-3460.3544639999996</v>
      </c>
      <c r="L115" s="200">
        <v>-3684.1296909999996</v>
      </c>
      <c r="M115" s="199">
        <v>-3314.9142119999997</v>
      </c>
      <c r="N115" s="285">
        <v>369.21547899999996</v>
      </c>
    </row>
    <row r="116" spans="1:14" ht="15">
      <c r="A116" s="424"/>
      <c r="B116" s="256" t="s">
        <v>208</v>
      </c>
      <c r="C116" s="257"/>
      <c r="D116" s="258" t="s">
        <v>234</v>
      </c>
      <c r="E116" s="259">
        <v>-28433.511732999996</v>
      </c>
      <c r="F116" s="260">
        <v>-32136.196498999998</v>
      </c>
      <c r="G116" s="259">
        <v>-5697.049878000009</v>
      </c>
      <c r="H116" s="261">
        <v>-7718.376822000006</v>
      </c>
      <c r="I116" s="261">
        <v>-9072.231449000003</v>
      </c>
      <c r="J116" s="260">
        <v>-10008.805967</v>
      </c>
      <c r="K116" s="259">
        <v>-10896.706315999996</v>
      </c>
      <c r="L116" s="261">
        <v>-10894.075547</v>
      </c>
      <c r="M116" s="260">
        <v>-11615.953880000005</v>
      </c>
      <c r="N116" s="293">
        <v>-721.8783330000042</v>
      </c>
    </row>
    <row r="117" spans="1:14" ht="15">
      <c r="A117" s="183" t="s">
        <v>209</v>
      </c>
      <c r="B117" s="184"/>
      <c r="C117" s="185"/>
      <c r="D117" s="263" t="s">
        <v>210</v>
      </c>
      <c r="E117" s="187">
        <v>-57353.703821999996</v>
      </c>
      <c r="F117" s="188">
        <v>-64990.182212000014</v>
      </c>
      <c r="G117" s="187">
        <v>-13979.132842000014</v>
      </c>
      <c r="H117" s="189">
        <v>-15019.024491999997</v>
      </c>
      <c r="I117" s="189">
        <v>-16173.884096000002</v>
      </c>
      <c r="J117" s="188">
        <v>-20455.84693</v>
      </c>
      <c r="K117" s="187">
        <v>-17557.844363000004</v>
      </c>
      <c r="L117" s="189">
        <v>-19572.525233000008</v>
      </c>
      <c r="M117" s="188">
        <v>-21275.847497000017</v>
      </c>
      <c r="N117" s="283">
        <v>-1703.3222640000095</v>
      </c>
    </row>
    <row r="118" spans="1:14" ht="15">
      <c r="A118" s="183" t="s">
        <v>211</v>
      </c>
      <c r="B118" s="184"/>
      <c r="C118" s="184"/>
      <c r="D118" s="264" t="s">
        <v>156</v>
      </c>
      <c r="E118" s="187">
        <v>-312.44781599999993</v>
      </c>
      <c r="F118" s="188">
        <v>-44.329065999999756</v>
      </c>
      <c r="G118" s="187">
        <v>26.529700000000048</v>
      </c>
      <c r="H118" s="189">
        <v>-71.676805</v>
      </c>
      <c r="I118" s="189">
        <v>30.621623</v>
      </c>
      <c r="J118" s="188">
        <v>-34.485216000000094</v>
      </c>
      <c r="K118" s="187">
        <v>-71.464788</v>
      </c>
      <c r="L118" s="189">
        <v>-91.02207699999991</v>
      </c>
      <c r="M118" s="188">
        <v>-17.979569000000026</v>
      </c>
      <c r="N118" s="283">
        <v>73.04250799999988</v>
      </c>
    </row>
    <row r="130" spans="1:14" ht="15">
      <c r="A130" s="169"/>
      <c r="B130" s="169"/>
      <c r="C130" s="169"/>
      <c r="D130" s="169"/>
      <c r="E130" s="169"/>
      <c r="F130" s="169"/>
      <c r="G130" s="169"/>
      <c r="H130" s="169"/>
      <c r="I130" s="169"/>
      <c r="J130" s="169"/>
      <c r="K130" s="169"/>
      <c r="L130" s="169"/>
      <c r="M130" s="169"/>
      <c r="N130" s="169"/>
    </row>
    <row r="131" spans="1:14" ht="18">
      <c r="A131" s="402" t="s">
        <v>348</v>
      </c>
      <c r="B131" s="402"/>
      <c r="C131" s="402"/>
      <c r="D131" s="402"/>
      <c r="E131" s="402"/>
      <c r="F131" s="402"/>
      <c r="G131" s="402"/>
      <c r="H131" s="402"/>
      <c r="I131" s="402"/>
      <c r="J131" s="402"/>
      <c r="K131" s="402"/>
      <c r="L131" s="402"/>
      <c r="M131" s="402"/>
      <c r="N131" s="402"/>
    </row>
    <row r="132" spans="1:14" ht="15">
      <c r="A132" s="169"/>
      <c r="B132" s="169"/>
      <c r="C132" s="169"/>
      <c r="D132" s="170"/>
      <c r="E132" s="169"/>
      <c r="F132" s="169"/>
      <c r="G132" s="169"/>
      <c r="H132" s="169"/>
      <c r="I132" s="169"/>
      <c r="J132" s="169"/>
      <c r="K132" s="169"/>
      <c r="L132" s="169"/>
      <c r="M132" s="169"/>
      <c r="N132" s="169"/>
    </row>
    <row r="133" spans="1:14" ht="15">
      <c r="A133" s="294"/>
      <c r="B133" s="295"/>
      <c r="C133" s="295"/>
      <c r="D133" s="296"/>
      <c r="E133" s="403" t="s">
        <v>70</v>
      </c>
      <c r="F133" s="404"/>
      <c r="G133" s="403" t="s">
        <v>71</v>
      </c>
      <c r="H133" s="414"/>
      <c r="I133" s="414"/>
      <c r="J133" s="414"/>
      <c r="K133" s="415"/>
      <c r="L133" s="297"/>
      <c r="M133" s="297"/>
      <c r="N133" s="408" t="s">
        <v>368</v>
      </c>
    </row>
    <row r="134" spans="1:14" ht="15">
      <c r="A134" s="298"/>
      <c r="B134" s="170"/>
      <c r="C134" s="170"/>
      <c r="D134" s="299"/>
      <c r="E134" s="172">
        <v>2020</v>
      </c>
      <c r="F134" s="172">
        <v>2021</v>
      </c>
      <c r="G134" s="411">
        <v>2021</v>
      </c>
      <c r="H134" s="412"/>
      <c r="I134" s="412"/>
      <c r="J134" s="413"/>
      <c r="K134" s="411">
        <v>2022</v>
      </c>
      <c r="L134" s="412"/>
      <c r="M134" s="413"/>
      <c r="N134" s="409"/>
    </row>
    <row r="135" spans="1:14" ht="15">
      <c r="A135" s="300"/>
      <c r="B135" s="301"/>
      <c r="C135" s="301"/>
      <c r="D135" s="302"/>
      <c r="E135" s="178"/>
      <c r="F135" s="179"/>
      <c r="G135" s="180" t="s">
        <v>72</v>
      </c>
      <c r="H135" s="181" t="s">
        <v>73</v>
      </c>
      <c r="I135" s="181" t="s">
        <v>74</v>
      </c>
      <c r="J135" s="182" t="s">
        <v>75</v>
      </c>
      <c r="K135" s="180" t="s">
        <v>72</v>
      </c>
      <c r="L135" s="181" t="s">
        <v>73</v>
      </c>
      <c r="M135" s="182" t="s">
        <v>74</v>
      </c>
      <c r="N135" s="410"/>
    </row>
    <row r="136" spans="1:14" ht="15">
      <c r="A136" s="396" t="s">
        <v>307</v>
      </c>
      <c r="B136" s="397"/>
      <c r="C136" s="397"/>
      <c r="D136" s="398"/>
      <c r="E136" s="317">
        <v>418415.759726</v>
      </c>
      <c r="F136" s="318">
        <v>487743.72508799995</v>
      </c>
      <c r="G136" s="317">
        <v>114988.76692600001</v>
      </c>
      <c r="H136" s="319">
        <v>119153.41159999999</v>
      </c>
      <c r="I136" s="319">
        <v>122377.770783</v>
      </c>
      <c r="J136" s="318">
        <v>128893.501471</v>
      </c>
      <c r="K136" s="317">
        <v>136964.82065100002</v>
      </c>
      <c r="L136" s="319">
        <v>143078.00094499998</v>
      </c>
      <c r="M136" s="319">
        <v>150581.568051</v>
      </c>
      <c r="N136" s="323">
        <v>0.052443891139382304</v>
      </c>
    </row>
    <row r="137" spans="1:14" ht="15">
      <c r="A137" s="399" t="s">
        <v>44</v>
      </c>
      <c r="B137" s="400"/>
      <c r="C137" s="400"/>
      <c r="D137" s="401"/>
      <c r="E137" s="236">
        <v>225056.94023200002</v>
      </c>
      <c r="F137" s="237">
        <v>265268.4401262267</v>
      </c>
      <c r="G137" s="236">
        <v>61717.45124679389</v>
      </c>
      <c r="H137" s="238">
        <v>63925.37717150109</v>
      </c>
      <c r="I137" s="238">
        <v>66611.12980546504</v>
      </c>
      <c r="J137" s="237">
        <v>71728.2146631456</v>
      </c>
      <c r="K137" s="236">
        <v>76475.4214277205</v>
      </c>
      <c r="L137" s="238">
        <v>80778.52384777612</v>
      </c>
      <c r="M137" s="238">
        <v>84150.09165881344</v>
      </c>
      <c r="N137" s="303">
        <v>0.041738418213619566</v>
      </c>
    </row>
    <row r="138" spans="1:14" ht="15">
      <c r="A138" s="399" t="s">
        <v>76</v>
      </c>
      <c r="B138" s="400"/>
      <c r="C138" s="400"/>
      <c r="D138" s="401"/>
      <c r="E138" s="236">
        <v>193358.819494</v>
      </c>
      <c r="F138" s="237">
        <v>222475.28496177334</v>
      </c>
      <c r="G138" s="236">
        <v>53271.31567920613</v>
      </c>
      <c r="H138" s="238">
        <v>55228.03442849891</v>
      </c>
      <c r="I138" s="238">
        <v>55766.640977534975</v>
      </c>
      <c r="J138" s="237">
        <v>57165.2868078544</v>
      </c>
      <c r="K138" s="236">
        <v>60489.3992232795</v>
      </c>
      <c r="L138" s="238">
        <v>62299.47709722386</v>
      </c>
      <c r="M138" s="238">
        <v>66431.47639218655</v>
      </c>
      <c r="N138" s="303">
        <v>0.06632478292738053</v>
      </c>
    </row>
    <row r="139" spans="1:14" ht="15">
      <c r="A139" s="390" t="s">
        <v>77</v>
      </c>
      <c r="B139" s="391"/>
      <c r="C139" s="391"/>
      <c r="D139" s="392"/>
      <c r="E139" s="198">
        <v>58424.119896</v>
      </c>
      <c r="F139" s="199">
        <v>66211.59860950934</v>
      </c>
      <c r="G139" s="198">
        <v>15899.111858643606</v>
      </c>
      <c r="H139" s="200">
        <v>16202.933893852458</v>
      </c>
      <c r="I139" s="200">
        <v>16016.275957686035</v>
      </c>
      <c r="J139" s="199">
        <v>17574.279003253174</v>
      </c>
      <c r="K139" s="198">
        <v>17584.207901546688</v>
      </c>
      <c r="L139" s="200">
        <v>17889.29592144681</v>
      </c>
      <c r="M139" s="200">
        <v>19223.526686687885</v>
      </c>
      <c r="N139" s="305">
        <v>0.07458263148531818</v>
      </c>
    </row>
    <row r="140" spans="1:14" ht="15">
      <c r="A140" s="399" t="s">
        <v>369</v>
      </c>
      <c r="B140" s="400"/>
      <c r="C140" s="400"/>
      <c r="D140" s="401"/>
      <c r="E140" s="198">
        <v>44464.17267899999</v>
      </c>
      <c r="F140" s="199">
        <v>51369.3841908964</v>
      </c>
      <c r="G140" s="198">
        <v>12133.831893915252</v>
      </c>
      <c r="H140" s="200">
        <v>12323.989119271813</v>
      </c>
      <c r="I140" s="200">
        <v>13024.851511823896</v>
      </c>
      <c r="J140" s="199">
        <v>13604.39481341037</v>
      </c>
      <c r="K140" s="198">
        <v>15632.14685650855</v>
      </c>
      <c r="L140" s="200">
        <v>16793.126615005443</v>
      </c>
      <c r="M140" s="200">
        <v>16120.927147465207</v>
      </c>
      <c r="N140" s="305">
        <v>-0.040028249828093054</v>
      </c>
    </row>
    <row r="141" spans="1:14" ht="15">
      <c r="A141" s="390" t="s">
        <v>78</v>
      </c>
      <c r="B141" s="391"/>
      <c r="C141" s="391"/>
      <c r="D141" s="392"/>
      <c r="E141" s="198">
        <v>54981.053865</v>
      </c>
      <c r="F141" s="199">
        <v>67027.20935869824</v>
      </c>
      <c r="G141" s="198">
        <v>16042.74598893207</v>
      </c>
      <c r="H141" s="200">
        <v>17681.52309322061</v>
      </c>
      <c r="I141" s="200">
        <v>16711.830997299872</v>
      </c>
      <c r="J141" s="199">
        <v>16335.944045698196</v>
      </c>
      <c r="K141" s="198">
        <v>17080.548021417297</v>
      </c>
      <c r="L141" s="200">
        <v>16696.427257527357</v>
      </c>
      <c r="M141" s="200">
        <v>18484.08996362219</v>
      </c>
      <c r="N141" s="305">
        <v>0.10706857691898675</v>
      </c>
    </row>
    <row r="142" spans="1:14" ht="15">
      <c r="A142" s="390" t="s">
        <v>79</v>
      </c>
      <c r="B142" s="391"/>
      <c r="C142" s="391"/>
      <c r="D142" s="392"/>
      <c r="E142" s="198">
        <v>22273.980946999996</v>
      </c>
      <c r="F142" s="199">
        <v>23513.656248647996</v>
      </c>
      <c r="G142" s="198">
        <v>6035.0595750461725</v>
      </c>
      <c r="H142" s="200">
        <v>5486.6336868195785</v>
      </c>
      <c r="I142" s="200">
        <v>5922.4398273740135</v>
      </c>
      <c r="J142" s="199">
        <v>6002.417016479587</v>
      </c>
      <c r="K142" s="198">
        <v>6066.632175693492</v>
      </c>
      <c r="L142" s="200">
        <v>6671.232578807931</v>
      </c>
      <c r="M142" s="200">
        <v>7559.453076517965</v>
      </c>
      <c r="N142" s="305">
        <v>0.13314188753238598</v>
      </c>
    </row>
    <row r="143" spans="1:14" ht="15">
      <c r="A143" s="390" t="s">
        <v>80</v>
      </c>
      <c r="B143" s="391"/>
      <c r="C143" s="391"/>
      <c r="D143" s="392"/>
      <c r="E143" s="198">
        <v>10964.918104000002</v>
      </c>
      <c r="F143" s="199">
        <v>11748.9580422834</v>
      </c>
      <c r="G143" s="198">
        <v>2647.9128612363947</v>
      </c>
      <c r="H143" s="200">
        <v>2881.3067003297256</v>
      </c>
      <c r="I143" s="200">
        <v>3459.3439132587105</v>
      </c>
      <c r="J143" s="199">
        <v>2841.677188985218</v>
      </c>
      <c r="K143" s="198">
        <v>3467.277295244716</v>
      </c>
      <c r="L143" s="200">
        <v>3490.1601140355233</v>
      </c>
      <c r="M143" s="200">
        <v>4117.351034975376</v>
      </c>
      <c r="N143" s="305">
        <v>0.17970262121145453</v>
      </c>
    </row>
    <row r="144" spans="1:14" ht="15">
      <c r="A144" s="393" t="s">
        <v>332</v>
      </c>
      <c r="B144" s="394"/>
      <c r="C144" s="394"/>
      <c r="D144" s="395"/>
      <c r="E144" s="306">
        <v>2250.574003</v>
      </c>
      <c r="F144" s="307">
        <v>2604.478511737992</v>
      </c>
      <c r="G144" s="306">
        <v>512.6535014326257</v>
      </c>
      <c r="H144" s="308">
        <v>651.6479350047284</v>
      </c>
      <c r="I144" s="308">
        <v>631.8987700924489</v>
      </c>
      <c r="J144" s="307">
        <v>806.574740027861</v>
      </c>
      <c r="K144" s="306">
        <v>658.5869728687601</v>
      </c>
      <c r="L144" s="308">
        <v>759.2346104007988</v>
      </c>
      <c r="M144" s="308">
        <v>926.1284829179278</v>
      </c>
      <c r="N144" s="309">
        <v>0.21981857811912175</v>
      </c>
    </row>
    <row r="145" spans="1:14" ht="15">
      <c r="A145" s="169"/>
      <c r="B145" s="169"/>
      <c r="C145" s="169"/>
      <c r="D145" s="265"/>
      <c r="E145" s="266"/>
      <c r="F145" s="266"/>
      <c r="G145" s="266"/>
      <c r="H145" s="266"/>
      <c r="I145" s="266"/>
      <c r="J145" s="266"/>
      <c r="K145" s="266"/>
      <c r="L145" s="266"/>
      <c r="M145" s="266"/>
      <c r="N145" s="267"/>
    </row>
    <row r="146" spans="1:14" ht="18">
      <c r="A146" s="402" t="s">
        <v>349</v>
      </c>
      <c r="B146" s="402"/>
      <c r="C146" s="402"/>
      <c r="D146" s="402"/>
      <c r="E146" s="402"/>
      <c r="F146" s="402"/>
      <c r="G146" s="402"/>
      <c r="H146" s="402"/>
      <c r="I146" s="402"/>
      <c r="J146" s="402"/>
      <c r="K146" s="402"/>
      <c r="L146" s="402"/>
      <c r="M146" s="402"/>
      <c r="N146" s="402"/>
    </row>
    <row r="147" spans="1:14" ht="15">
      <c r="A147" s="169"/>
      <c r="B147" s="169"/>
      <c r="C147" s="169"/>
      <c r="D147" s="169"/>
      <c r="E147" s="169"/>
      <c r="F147" s="169"/>
      <c r="G147" s="169"/>
      <c r="H147" s="169"/>
      <c r="I147" s="169"/>
      <c r="J147" s="169"/>
      <c r="K147" s="169"/>
      <c r="L147" s="169"/>
      <c r="M147" s="169"/>
      <c r="N147" s="169"/>
    </row>
    <row r="148" spans="1:14" ht="15">
      <c r="A148" s="294"/>
      <c r="B148" s="295"/>
      <c r="C148" s="295"/>
      <c r="D148" s="296"/>
      <c r="E148" s="403" t="s">
        <v>70</v>
      </c>
      <c r="F148" s="404"/>
      <c r="G148" s="405" t="s">
        <v>71</v>
      </c>
      <c r="H148" s="406"/>
      <c r="I148" s="406"/>
      <c r="J148" s="406"/>
      <c r="K148" s="406"/>
      <c r="L148" s="406"/>
      <c r="M148" s="407"/>
      <c r="N148" s="408" t="s">
        <v>368</v>
      </c>
    </row>
    <row r="149" spans="1:14" ht="15">
      <c r="A149" s="298"/>
      <c r="B149" s="170"/>
      <c r="C149" s="170"/>
      <c r="D149" s="299"/>
      <c r="E149" s="172">
        <v>2020</v>
      </c>
      <c r="F149" s="174">
        <v>2021</v>
      </c>
      <c r="G149" s="411">
        <v>2021</v>
      </c>
      <c r="H149" s="412"/>
      <c r="I149" s="412"/>
      <c r="J149" s="413"/>
      <c r="K149" s="411">
        <v>2022</v>
      </c>
      <c r="L149" s="412"/>
      <c r="M149" s="413"/>
      <c r="N149" s="409"/>
    </row>
    <row r="150" spans="1:14" ht="15">
      <c r="A150" s="300"/>
      <c r="B150" s="301"/>
      <c r="C150" s="301"/>
      <c r="D150" s="302"/>
      <c r="E150" s="178"/>
      <c r="F150" s="179"/>
      <c r="G150" s="180" t="s">
        <v>72</v>
      </c>
      <c r="H150" s="181" t="s">
        <v>73</v>
      </c>
      <c r="I150" s="181" t="s">
        <v>74</v>
      </c>
      <c r="J150" s="182" t="s">
        <v>75</v>
      </c>
      <c r="K150" s="180" t="s">
        <v>72</v>
      </c>
      <c r="L150" s="181" t="s">
        <v>73</v>
      </c>
      <c r="M150" s="182" t="s">
        <v>74</v>
      </c>
      <c r="N150" s="410"/>
    </row>
    <row r="151" spans="1:14" ht="15">
      <c r="A151" s="396" t="s">
        <v>308</v>
      </c>
      <c r="B151" s="397"/>
      <c r="C151" s="397"/>
      <c r="D151" s="398"/>
      <c r="E151" s="317">
        <v>499768.65469999996</v>
      </c>
      <c r="F151" s="318">
        <v>595840.608552</v>
      </c>
      <c r="G151" s="317">
        <v>136748.533927</v>
      </c>
      <c r="H151" s="319">
        <v>143262.315096</v>
      </c>
      <c r="I151" s="319">
        <v>149010.52284800002</v>
      </c>
      <c r="J151" s="318">
        <v>164940.51234400002</v>
      </c>
      <c r="K151" s="317">
        <v>175555.673356</v>
      </c>
      <c r="L151" s="319">
        <v>189591.564296</v>
      </c>
      <c r="M151" s="324">
        <v>204692.737604</v>
      </c>
      <c r="N151" s="323">
        <v>0.07965108238899954</v>
      </c>
    </row>
    <row r="152" spans="1:14" ht="15">
      <c r="A152" s="399" t="s">
        <v>44</v>
      </c>
      <c r="B152" s="400"/>
      <c r="C152" s="400"/>
      <c r="D152" s="401"/>
      <c r="E152" s="236">
        <v>270765.05944599997</v>
      </c>
      <c r="F152" s="237">
        <v>320640.981934</v>
      </c>
      <c r="G152" s="236">
        <v>75081.5248308271</v>
      </c>
      <c r="H152" s="238">
        <v>77645.32383350421</v>
      </c>
      <c r="I152" s="238">
        <v>80391.75116368607</v>
      </c>
      <c r="J152" s="237">
        <v>86616.04079124497</v>
      </c>
      <c r="K152" s="236">
        <v>89079.02454999016</v>
      </c>
      <c r="L152" s="238">
        <v>95360.12858309927</v>
      </c>
      <c r="M152" s="238">
        <v>99609.7775236893</v>
      </c>
      <c r="N152" s="303">
        <v>0.04456421151830536</v>
      </c>
    </row>
    <row r="153" spans="1:14" ht="15">
      <c r="A153" s="399" t="s">
        <v>76</v>
      </c>
      <c r="B153" s="400"/>
      <c r="C153" s="400"/>
      <c r="D153" s="401"/>
      <c r="E153" s="236">
        <v>229003.59525399999</v>
      </c>
      <c r="F153" s="237">
        <v>275199.626618</v>
      </c>
      <c r="G153" s="236">
        <v>61667.009096172886</v>
      </c>
      <c r="H153" s="238">
        <v>65616.99126249578</v>
      </c>
      <c r="I153" s="238">
        <v>68618.77168431395</v>
      </c>
      <c r="J153" s="237">
        <v>78324.47155275504</v>
      </c>
      <c r="K153" s="236">
        <v>86476.64880600985</v>
      </c>
      <c r="L153" s="238">
        <v>94231.43571290073</v>
      </c>
      <c r="M153" s="238">
        <v>105082.96008031067</v>
      </c>
      <c r="N153" s="303">
        <v>0.115158219603825</v>
      </c>
    </row>
    <row r="154" spans="1:14" ht="15">
      <c r="A154" s="390" t="s">
        <v>77</v>
      </c>
      <c r="B154" s="391"/>
      <c r="C154" s="391"/>
      <c r="D154" s="392"/>
      <c r="E154" s="198">
        <v>50293.099538999995</v>
      </c>
      <c r="F154" s="199">
        <v>63593.785057</v>
      </c>
      <c r="G154" s="198">
        <v>13543.855706174727</v>
      </c>
      <c r="H154" s="200">
        <v>15338.336164830398</v>
      </c>
      <c r="I154" s="200">
        <v>16190.56280027622</v>
      </c>
      <c r="J154" s="199">
        <v>18488.677098821547</v>
      </c>
      <c r="K154" s="198">
        <v>19759.55802914129</v>
      </c>
      <c r="L154" s="200">
        <v>21107.042630534303</v>
      </c>
      <c r="M154" s="200">
        <v>24778.823596659095</v>
      </c>
      <c r="N154" s="305">
        <v>0.17395999195136147</v>
      </c>
    </row>
    <row r="155" spans="1:14" ht="15">
      <c r="A155" s="399" t="s">
        <v>369</v>
      </c>
      <c r="B155" s="400"/>
      <c r="C155" s="400"/>
      <c r="D155" s="401"/>
      <c r="E155" s="198">
        <v>42496.264919999994</v>
      </c>
      <c r="F155" s="199">
        <v>47832.024042</v>
      </c>
      <c r="G155" s="198">
        <v>10545.486958861833</v>
      </c>
      <c r="H155" s="200">
        <v>11377.063237435825</v>
      </c>
      <c r="I155" s="200">
        <v>12075.17863300143</v>
      </c>
      <c r="J155" s="199">
        <v>13733.288393556235</v>
      </c>
      <c r="K155" s="198">
        <v>16628.835556772137</v>
      </c>
      <c r="L155" s="200">
        <v>19173.727050583795</v>
      </c>
      <c r="M155" s="200">
        <v>22152.73956416782</v>
      </c>
      <c r="N155" s="305">
        <v>0.15536950670700822</v>
      </c>
    </row>
    <row r="156" spans="1:14" ht="15">
      <c r="A156" s="390" t="s">
        <v>78</v>
      </c>
      <c r="B156" s="391"/>
      <c r="C156" s="391"/>
      <c r="D156" s="392"/>
      <c r="E156" s="198">
        <v>98380.321095</v>
      </c>
      <c r="F156" s="199">
        <v>114595.53775700001</v>
      </c>
      <c r="G156" s="198">
        <v>26547.65093319908</v>
      </c>
      <c r="H156" s="200">
        <v>27554.21417229224</v>
      </c>
      <c r="I156" s="200">
        <v>27932.461472501007</v>
      </c>
      <c r="J156" s="199">
        <v>32002.91487966339</v>
      </c>
      <c r="K156" s="198">
        <v>33353.138313735355</v>
      </c>
      <c r="L156" s="200">
        <v>35181.38546854528</v>
      </c>
      <c r="M156" s="200">
        <v>37053.01522349764</v>
      </c>
      <c r="N156" s="305">
        <v>0.053199432882645725</v>
      </c>
    </row>
    <row r="157" spans="1:14" ht="15">
      <c r="A157" s="390" t="s">
        <v>79</v>
      </c>
      <c r="B157" s="391"/>
      <c r="C157" s="391"/>
      <c r="D157" s="392"/>
      <c r="E157" s="198">
        <v>19166.892240999998</v>
      </c>
      <c r="F157" s="199">
        <v>25778.687811</v>
      </c>
      <c r="G157" s="198">
        <v>5677.8266894020135</v>
      </c>
      <c r="H157" s="200">
        <v>5760.963755204538</v>
      </c>
      <c r="I157" s="200">
        <v>6611.42938728533</v>
      </c>
      <c r="J157" s="199">
        <v>7634.354694193631</v>
      </c>
      <c r="K157" s="198">
        <v>8550.079762141664</v>
      </c>
      <c r="L157" s="200">
        <v>9883.199308036863</v>
      </c>
      <c r="M157" s="200">
        <v>10266.037580650736</v>
      </c>
      <c r="N157" s="305">
        <v>0.03873626957037635</v>
      </c>
    </row>
    <row r="158" spans="1:14" ht="15">
      <c r="A158" s="390" t="s">
        <v>80</v>
      </c>
      <c r="B158" s="391"/>
      <c r="C158" s="391"/>
      <c r="D158" s="392"/>
      <c r="E158" s="198">
        <v>5539.864643999999</v>
      </c>
      <c r="F158" s="199">
        <v>8354.92771</v>
      </c>
      <c r="G158" s="198">
        <v>1703.148493507234</v>
      </c>
      <c r="H158" s="200">
        <v>1958.3209943462389</v>
      </c>
      <c r="I158" s="200">
        <v>2166.41300601835</v>
      </c>
      <c r="J158" s="199">
        <v>2478.129217825357</v>
      </c>
      <c r="K158" s="198">
        <v>2776.181188939247</v>
      </c>
      <c r="L158" s="200">
        <v>4163.446987923082</v>
      </c>
      <c r="M158" s="200">
        <v>5797.7374588268285</v>
      </c>
      <c r="N158" s="305">
        <v>0.39253303227934344</v>
      </c>
    </row>
    <row r="159" spans="1:14" ht="15">
      <c r="A159" s="393" t="s">
        <v>332</v>
      </c>
      <c r="B159" s="394"/>
      <c r="C159" s="394"/>
      <c r="D159" s="395"/>
      <c r="E159" s="306">
        <v>13127.152815</v>
      </c>
      <c r="F159" s="307">
        <v>15044.664240999997</v>
      </c>
      <c r="G159" s="306">
        <v>3649.0403150280044</v>
      </c>
      <c r="H159" s="308">
        <v>3628.0929383865514</v>
      </c>
      <c r="I159" s="308">
        <v>3642.726385231596</v>
      </c>
      <c r="J159" s="307">
        <v>3987.1072686948773</v>
      </c>
      <c r="K159" s="306">
        <v>5408.85595528015</v>
      </c>
      <c r="L159" s="308">
        <v>4722.6342672774</v>
      </c>
      <c r="M159" s="308">
        <v>5034.606656508566</v>
      </c>
      <c r="N159" s="309">
        <v>0.06605897716721087</v>
      </c>
    </row>
    <row r="160" spans="1:14" ht="15">
      <c r="A160" s="304"/>
      <c r="B160" s="304"/>
      <c r="C160" s="304"/>
      <c r="D160" s="304"/>
      <c r="E160" s="200"/>
      <c r="F160" s="200"/>
      <c r="G160" s="200"/>
      <c r="H160" s="200"/>
      <c r="I160" s="200"/>
      <c r="J160" s="200"/>
      <c r="K160" s="200"/>
      <c r="L160" s="200"/>
      <c r="M160" s="200"/>
      <c r="N160" s="310"/>
    </row>
    <row r="161" spans="1:14" ht="18">
      <c r="A161" s="402" t="s">
        <v>350</v>
      </c>
      <c r="B161" s="402"/>
      <c r="C161" s="402"/>
      <c r="D161" s="402"/>
      <c r="E161" s="402"/>
      <c r="F161" s="402"/>
      <c r="G161" s="402"/>
      <c r="H161" s="402"/>
      <c r="I161" s="402"/>
      <c r="J161" s="402"/>
      <c r="K161" s="402"/>
      <c r="L161" s="402"/>
      <c r="M161" s="402"/>
      <c r="N161" s="402"/>
    </row>
    <row r="162" spans="1:14" ht="15">
      <c r="A162" s="169"/>
      <c r="B162" s="169"/>
      <c r="C162" s="169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69"/>
    </row>
    <row r="163" spans="1:14" ht="15">
      <c r="A163" s="294"/>
      <c r="B163" s="295"/>
      <c r="C163" s="295"/>
      <c r="D163" s="296"/>
      <c r="E163" s="403" t="s">
        <v>70</v>
      </c>
      <c r="F163" s="404"/>
      <c r="G163" s="405" t="s">
        <v>71</v>
      </c>
      <c r="H163" s="406"/>
      <c r="I163" s="406"/>
      <c r="J163" s="406"/>
      <c r="K163" s="406"/>
      <c r="L163" s="406"/>
      <c r="M163" s="407"/>
      <c r="N163" s="408" t="s">
        <v>368</v>
      </c>
    </row>
    <row r="164" spans="1:14" ht="15">
      <c r="A164" s="298"/>
      <c r="B164" s="170"/>
      <c r="C164" s="170"/>
      <c r="D164" s="299"/>
      <c r="E164" s="172">
        <v>2020</v>
      </c>
      <c r="F164" s="174">
        <v>2021</v>
      </c>
      <c r="G164" s="411">
        <v>2021</v>
      </c>
      <c r="H164" s="412"/>
      <c r="I164" s="412"/>
      <c r="J164" s="413"/>
      <c r="K164" s="411">
        <v>2022</v>
      </c>
      <c r="L164" s="412"/>
      <c r="M164" s="413"/>
      <c r="N164" s="409"/>
    </row>
    <row r="165" spans="1:14" ht="15">
      <c r="A165" s="300"/>
      <c r="B165" s="301"/>
      <c r="C165" s="301"/>
      <c r="D165" s="302"/>
      <c r="E165" s="178"/>
      <c r="F165" s="179"/>
      <c r="G165" s="180" t="s">
        <v>72</v>
      </c>
      <c r="H165" s="181" t="s">
        <v>73</v>
      </c>
      <c r="I165" s="181" t="s">
        <v>74</v>
      </c>
      <c r="J165" s="182" t="s">
        <v>75</v>
      </c>
      <c r="K165" s="180" t="s">
        <v>72</v>
      </c>
      <c r="L165" s="181" t="s">
        <v>73</v>
      </c>
      <c r="M165" s="182" t="s">
        <v>74</v>
      </c>
      <c r="N165" s="410"/>
    </row>
    <row r="166" spans="1:14" ht="15">
      <c r="A166" s="396" t="s">
        <v>309</v>
      </c>
      <c r="B166" s="397"/>
      <c r="C166" s="397"/>
      <c r="D166" s="398"/>
      <c r="E166" s="317">
        <v>-81352.894974</v>
      </c>
      <c r="F166" s="318">
        <v>-108096.883464</v>
      </c>
      <c r="G166" s="317">
        <v>-21759.767000999986</v>
      </c>
      <c r="H166" s="319">
        <v>-24108.903496000006</v>
      </c>
      <c r="I166" s="319">
        <v>-26632.752065</v>
      </c>
      <c r="J166" s="318">
        <v>-36047.01087300001</v>
      </c>
      <c r="K166" s="317">
        <v>-38590.852705</v>
      </c>
      <c r="L166" s="319">
        <v>-46513.56335100002</v>
      </c>
      <c r="M166" s="319">
        <v>-54111.169553</v>
      </c>
      <c r="N166" s="325">
        <v>-7597.606201999981</v>
      </c>
    </row>
    <row r="167" spans="1:14" ht="15">
      <c r="A167" s="399" t="s">
        <v>44</v>
      </c>
      <c r="B167" s="400"/>
      <c r="C167" s="400"/>
      <c r="D167" s="401"/>
      <c r="E167" s="236">
        <v>-45708.119214000006</v>
      </c>
      <c r="F167" s="237">
        <v>-55372.54180777332</v>
      </c>
      <c r="G167" s="236">
        <v>-13364.073584033213</v>
      </c>
      <c r="H167" s="238">
        <v>-13719.946662003127</v>
      </c>
      <c r="I167" s="238">
        <v>-13780.621358221037</v>
      </c>
      <c r="J167" s="237">
        <v>-14887.826128099372</v>
      </c>
      <c r="K167" s="236">
        <v>-12603.603122269662</v>
      </c>
      <c r="L167" s="238">
        <v>-14581.604735323144</v>
      </c>
      <c r="M167" s="238">
        <v>-15459.685864875868</v>
      </c>
      <c r="N167" s="311">
        <v>-878.0811295527237</v>
      </c>
    </row>
    <row r="168" spans="1:14" ht="15">
      <c r="A168" s="399" t="s">
        <v>76</v>
      </c>
      <c r="B168" s="400"/>
      <c r="C168" s="400"/>
      <c r="D168" s="401"/>
      <c r="E168" s="236">
        <v>-35644.77576000001</v>
      </c>
      <c r="F168" s="237">
        <v>-52724.34165622664</v>
      </c>
      <c r="G168" s="236">
        <v>-8395.693416966766</v>
      </c>
      <c r="H168" s="238">
        <v>-10388.956833996876</v>
      </c>
      <c r="I168" s="238">
        <v>-12852.130706778964</v>
      </c>
      <c r="J168" s="237">
        <v>-21159.184744900635</v>
      </c>
      <c r="K168" s="236">
        <v>-25987.24958273035</v>
      </c>
      <c r="L168" s="238">
        <v>-31931.958615676864</v>
      </c>
      <c r="M168" s="238">
        <v>-38651.48368812413</v>
      </c>
      <c r="N168" s="311">
        <v>-6719.525072447264</v>
      </c>
    </row>
    <row r="169" spans="1:14" ht="15">
      <c r="A169" s="390" t="s">
        <v>77</v>
      </c>
      <c r="B169" s="391"/>
      <c r="C169" s="391"/>
      <c r="D169" s="392"/>
      <c r="E169" s="198">
        <v>8131.0203569999985</v>
      </c>
      <c r="F169" s="199">
        <v>2617.813552509334</v>
      </c>
      <c r="G169" s="198">
        <v>2355.256152468879</v>
      </c>
      <c r="H169" s="200">
        <v>864.5977290220608</v>
      </c>
      <c r="I169" s="200">
        <v>-174.286842590187</v>
      </c>
      <c r="J169" s="199">
        <v>-914.3980955683728</v>
      </c>
      <c r="K169" s="198">
        <v>-2175.3501275946037</v>
      </c>
      <c r="L169" s="200">
        <v>-3217.7467090874925</v>
      </c>
      <c r="M169" s="200">
        <v>-5555.296909971208</v>
      </c>
      <c r="N169" s="312">
        <v>-2337.5502008837157</v>
      </c>
    </row>
    <row r="170" spans="1:14" ht="15">
      <c r="A170" s="399" t="s">
        <v>369</v>
      </c>
      <c r="B170" s="400"/>
      <c r="C170" s="400"/>
      <c r="D170" s="401"/>
      <c r="E170" s="198">
        <v>1967.9077589999974</v>
      </c>
      <c r="F170" s="199">
        <v>3537.3601488964014</v>
      </c>
      <c r="G170" s="198">
        <v>1588.3449350534197</v>
      </c>
      <c r="H170" s="200">
        <v>946.9258818359881</v>
      </c>
      <c r="I170" s="200">
        <v>949.6728788224659</v>
      </c>
      <c r="J170" s="199">
        <v>-128.8935801458647</v>
      </c>
      <c r="K170" s="198">
        <v>-996.6887002635885</v>
      </c>
      <c r="L170" s="200">
        <v>-2380.6004355783525</v>
      </c>
      <c r="M170" s="200">
        <v>-6031.8124167026135</v>
      </c>
      <c r="N170" s="312">
        <v>-3651.211981124261</v>
      </c>
    </row>
    <row r="171" spans="1:14" ht="15">
      <c r="A171" s="390" t="s">
        <v>78</v>
      </c>
      <c r="B171" s="391"/>
      <c r="C171" s="391"/>
      <c r="D171" s="392"/>
      <c r="E171" s="198">
        <v>-43399.26723</v>
      </c>
      <c r="F171" s="199">
        <v>-47568.328398301775</v>
      </c>
      <c r="G171" s="198">
        <v>-10504.904944267008</v>
      </c>
      <c r="H171" s="200">
        <v>-9872.691079071632</v>
      </c>
      <c r="I171" s="200">
        <v>-11220.630475201137</v>
      </c>
      <c r="J171" s="199">
        <v>-15666.970833965197</v>
      </c>
      <c r="K171" s="198">
        <v>-16272.590292318058</v>
      </c>
      <c r="L171" s="200">
        <v>-18484.95821101793</v>
      </c>
      <c r="M171" s="200">
        <v>-18568.925259875454</v>
      </c>
      <c r="N171" s="312">
        <v>-83.96704885752479</v>
      </c>
    </row>
    <row r="172" spans="1:14" ht="15">
      <c r="A172" s="390" t="s">
        <v>79</v>
      </c>
      <c r="B172" s="391"/>
      <c r="C172" s="391"/>
      <c r="D172" s="392"/>
      <c r="E172" s="198">
        <v>3107.088706</v>
      </c>
      <c r="F172" s="199">
        <v>-2265.0315623520055</v>
      </c>
      <c r="G172" s="198">
        <v>357.2328856441593</v>
      </c>
      <c r="H172" s="200">
        <v>-274.3300683849586</v>
      </c>
      <c r="I172" s="200">
        <v>-688.9895599113174</v>
      </c>
      <c r="J172" s="199">
        <v>-1631.9376777140449</v>
      </c>
      <c r="K172" s="198">
        <v>-2483.4475864481724</v>
      </c>
      <c r="L172" s="200">
        <v>-3211.9667292289323</v>
      </c>
      <c r="M172" s="200">
        <v>-2706.5845041327716</v>
      </c>
      <c r="N172" s="312">
        <v>505.3822250961607</v>
      </c>
    </row>
    <row r="173" spans="1:14" ht="15">
      <c r="A173" s="390" t="s">
        <v>80</v>
      </c>
      <c r="B173" s="391"/>
      <c r="C173" s="391"/>
      <c r="D173" s="392"/>
      <c r="E173" s="198">
        <v>5425.053459999999</v>
      </c>
      <c r="F173" s="199">
        <v>3394.0303322833997</v>
      </c>
      <c r="G173" s="198">
        <v>944.7643677291608</v>
      </c>
      <c r="H173" s="200">
        <v>922.9857059834866</v>
      </c>
      <c r="I173" s="200">
        <v>1292.9309072403605</v>
      </c>
      <c r="J173" s="199">
        <v>363.5479711598607</v>
      </c>
      <c r="K173" s="198">
        <v>691.0961063054689</v>
      </c>
      <c r="L173" s="200">
        <v>-673.2868738875591</v>
      </c>
      <c r="M173" s="200">
        <v>-1680.3864238514527</v>
      </c>
      <c r="N173" s="312">
        <v>-1007.0995499638937</v>
      </c>
    </row>
    <row r="174" spans="1:14" ht="15">
      <c r="A174" s="393" t="s">
        <v>332</v>
      </c>
      <c r="B174" s="394"/>
      <c r="C174" s="394"/>
      <c r="D174" s="395"/>
      <c r="E174" s="306">
        <v>-10876.578812</v>
      </c>
      <c r="F174" s="307">
        <v>-12440.185729262008</v>
      </c>
      <c r="G174" s="306">
        <v>-3136.3868135953785</v>
      </c>
      <c r="H174" s="308">
        <v>-2976.445003381823</v>
      </c>
      <c r="I174" s="308">
        <v>-3010.827615139147</v>
      </c>
      <c r="J174" s="307">
        <v>-3180.532528667017</v>
      </c>
      <c r="K174" s="306">
        <v>-4750.2689824113895</v>
      </c>
      <c r="L174" s="308">
        <v>-3963.3996568766015</v>
      </c>
      <c r="M174" s="308">
        <v>-4108.478173590638</v>
      </c>
      <c r="N174" s="313">
        <v>-145.0785167140366</v>
      </c>
    </row>
    <row r="175" spans="1:14" ht="15">
      <c r="A175" s="304"/>
      <c r="B175" s="304"/>
      <c r="C175" s="304"/>
      <c r="D175" s="304"/>
      <c r="E175" s="314"/>
      <c r="F175" s="314"/>
      <c r="G175" s="314"/>
      <c r="H175" s="314"/>
      <c r="I175" s="314"/>
      <c r="J175" s="314"/>
      <c r="K175" s="314"/>
      <c r="L175" s="314"/>
      <c r="M175" s="314"/>
      <c r="N175" s="315"/>
    </row>
  </sheetData>
  <sheetProtection/>
  <mergeCells count="103">
    <mergeCell ref="A2:N2"/>
    <mergeCell ref="A4:C5"/>
    <mergeCell ref="D4:D6"/>
    <mergeCell ref="E4:F4"/>
    <mergeCell ref="G4:M4"/>
    <mergeCell ref="N4:N6"/>
    <mergeCell ref="G5:J5"/>
    <mergeCell ref="K5:M5"/>
    <mergeCell ref="A7:D7"/>
    <mergeCell ref="A8:D8"/>
    <mergeCell ref="A10:A12"/>
    <mergeCell ref="B10:B12"/>
    <mergeCell ref="A16:A19"/>
    <mergeCell ref="B19:C19"/>
    <mergeCell ref="A20:A24"/>
    <mergeCell ref="B20:B23"/>
    <mergeCell ref="B24:C24"/>
    <mergeCell ref="A25:A33"/>
    <mergeCell ref="B27:B28"/>
    <mergeCell ref="A37:N37"/>
    <mergeCell ref="A39:C40"/>
    <mergeCell ref="D39:D41"/>
    <mergeCell ref="E39:F39"/>
    <mergeCell ref="G39:M39"/>
    <mergeCell ref="N39:N41"/>
    <mergeCell ref="G40:J40"/>
    <mergeCell ref="K40:M40"/>
    <mergeCell ref="A42:D42"/>
    <mergeCell ref="A43:D43"/>
    <mergeCell ref="A45:A47"/>
    <mergeCell ref="B45:B47"/>
    <mergeCell ref="A51:A54"/>
    <mergeCell ref="B54:C54"/>
    <mergeCell ref="A55:A59"/>
    <mergeCell ref="B55:B58"/>
    <mergeCell ref="B59:C59"/>
    <mergeCell ref="A60:A68"/>
    <mergeCell ref="B62:B63"/>
    <mergeCell ref="A72:M82"/>
    <mergeCell ref="A85:N85"/>
    <mergeCell ref="A87:C88"/>
    <mergeCell ref="D87:D89"/>
    <mergeCell ref="E87:F87"/>
    <mergeCell ref="G87:M87"/>
    <mergeCell ref="N87:N89"/>
    <mergeCell ref="G88:J88"/>
    <mergeCell ref="K88:M88"/>
    <mergeCell ref="A90:D90"/>
    <mergeCell ref="A91:D91"/>
    <mergeCell ref="A93:A95"/>
    <mergeCell ref="B93:B95"/>
    <mergeCell ref="A99:A102"/>
    <mergeCell ref="B102:C102"/>
    <mergeCell ref="A103:A107"/>
    <mergeCell ref="B103:B106"/>
    <mergeCell ref="B107:C107"/>
    <mergeCell ref="A108:A116"/>
    <mergeCell ref="B110:B111"/>
    <mergeCell ref="A131:N131"/>
    <mergeCell ref="E133:F133"/>
    <mergeCell ref="G133:K133"/>
    <mergeCell ref="N133:N135"/>
    <mergeCell ref="G134:J134"/>
    <mergeCell ref="K134:M134"/>
    <mergeCell ref="A136:D136"/>
    <mergeCell ref="A137:D137"/>
    <mergeCell ref="A138:D138"/>
    <mergeCell ref="A139:D139"/>
    <mergeCell ref="A140:D140"/>
    <mergeCell ref="A141:D141"/>
    <mergeCell ref="A142:D142"/>
    <mergeCell ref="A143:D143"/>
    <mergeCell ref="A144:D144"/>
    <mergeCell ref="A146:N146"/>
    <mergeCell ref="E148:F148"/>
    <mergeCell ref="G148:M148"/>
    <mergeCell ref="N148:N150"/>
    <mergeCell ref="G149:J149"/>
    <mergeCell ref="K149:M149"/>
    <mergeCell ref="A151:D151"/>
    <mergeCell ref="A152:D152"/>
    <mergeCell ref="A153:D153"/>
    <mergeCell ref="A154:D154"/>
    <mergeCell ref="A155:D155"/>
    <mergeCell ref="A156:D156"/>
    <mergeCell ref="A157:D157"/>
    <mergeCell ref="A158:D158"/>
    <mergeCell ref="A159:D159"/>
    <mergeCell ref="A161:N161"/>
    <mergeCell ref="E163:F163"/>
    <mergeCell ref="G163:M163"/>
    <mergeCell ref="N163:N165"/>
    <mergeCell ref="G164:J164"/>
    <mergeCell ref="K164:M164"/>
    <mergeCell ref="A172:D172"/>
    <mergeCell ref="A173:D173"/>
    <mergeCell ref="A174:D174"/>
    <mergeCell ref="A166:D166"/>
    <mergeCell ref="A167:D167"/>
    <mergeCell ref="A168:D168"/>
    <mergeCell ref="A169:D169"/>
    <mergeCell ref="A170:D170"/>
    <mergeCell ref="A171:D171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F96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23.8515625" style="0" customWidth="1"/>
    <col min="2" max="2" width="75.28125" style="5" customWidth="1"/>
  </cols>
  <sheetData>
    <row r="1" spans="1:58" ht="14.25">
      <c r="A1" s="8"/>
      <c r="B1" s="8"/>
      <c r="C1" s="458" t="s">
        <v>351</v>
      </c>
      <c r="D1" s="459"/>
      <c r="E1" s="459"/>
      <c r="F1" s="460"/>
      <c r="G1" s="458" t="s">
        <v>352</v>
      </c>
      <c r="H1" s="459"/>
      <c r="I1" s="459"/>
      <c r="J1" s="460"/>
      <c r="K1" s="458" t="s">
        <v>353</v>
      </c>
      <c r="L1" s="459"/>
      <c r="M1" s="459"/>
      <c r="N1" s="460"/>
      <c r="O1" s="458" t="s">
        <v>354</v>
      </c>
      <c r="P1" s="459"/>
      <c r="Q1" s="459"/>
      <c r="R1" s="460"/>
      <c r="S1" s="458" t="s">
        <v>355</v>
      </c>
      <c r="T1" s="459"/>
      <c r="U1" s="459"/>
      <c r="V1" s="460"/>
      <c r="W1" s="458" t="s">
        <v>356</v>
      </c>
      <c r="X1" s="459"/>
      <c r="Y1" s="459"/>
      <c r="Z1" s="460"/>
      <c r="AA1" s="458" t="s">
        <v>357</v>
      </c>
      <c r="AB1" s="459"/>
      <c r="AC1" s="459"/>
      <c r="AD1" s="460"/>
      <c r="AE1" s="458" t="s">
        <v>358</v>
      </c>
      <c r="AF1" s="459"/>
      <c r="AG1" s="459"/>
      <c r="AH1" s="460"/>
      <c r="AI1" s="458" t="s">
        <v>359</v>
      </c>
      <c r="AJ1" s="459"/>
      <c r="AK1" s="459"/>
      <c r="AL1" s="460"/>
      <c r="AM1" s="458" t="s">
        <v>360</v>
      </c>
      <c r="AN1" s="459"/>
      <c r="AO1" s="459"/>
      <c r="AP1" s="460"/>
      <c r="AQ1" s="458" t="s">
        <v>361</v>
      </c>
      <c r="AR1" s="459"/>
      <c r="AS1" s="459"/>
      <c r="AT1" s="460"/>
      <c r="AU1" s="458" t="s">
        <v>362</v>
      </c>
      <c r="AV1" s="459"/>
      <c r="AW1" s="459"/>
      <c r="AX1" s="460"/>
      <c r="AY1" s="458" t="s">
        <v>363</v>
      </c>
      <c r="AZ1" s="459"/>
      <c r="BA1" s="459"/>
      <c r="BB1" s="460"/>
      <c r="BC1" s="458" t="s">
        <v>364</v>
      </c>
      <c r="BD1" s="459"/>
      <c r="BE1" s="459"/>
      <c r="BF1" s="460"/>
    </row>
    <row r="2" spans="1:58" ht="14.25">
      <c r="A2" s="9"/>
      <c r="B2" s="9"/>
      <c r="C2" s="1" t="s">
        <v>72</v>
      </c>
      <c r="D2" s="1" t="s">
        <v>73</v>
      </c>
      <c r="E2" s="1" t="s">
        <v>74</v>
      </c>
      <c r="F2" s="1" t="s">
        <v>75</v>
      </c>
      <c r="G2" s="1" t="s">
        <v>72</v>
      </c>
      <c r="H2" s="1" t="s">
        <v>73</v>
      </c>
      <c r="I2" s="1" t="s">
        <v>74</v>
      </c>
      <c r="J2" s="1" t="s">
        <v>75</v>
      </c>
      <c r="K2" s="1" t="s">
        <v>72</v>
      </c>
      <c r="L2" s="1" t="s">
        <v>73</v>
      </c>
      <c r="M2" s="1" t="s">
        <v>74</v>
      </c>
      <c r="N2" s="1" t="s">
        <v>75</v>
      </c>
      <c r="O2" s="1" t="s">
        <v>72</v>
      </c>
      <c r="P2" s="1" t="s">
        <v>73</v>
      </c>
      <c r="Q2" s="1" t="s">
        <v>74</v>
      </c>
      <c r="R2" s="1" t="s">
        <v>75</v>
      </c>
      <c r="S2" s="1" t="s">
        <v>72</v>
      </c>
      <c r="T2" s="1" t="s">
        <v>73</v>
      </c>
      <c r="U2" s="1" t="s">
        <v>74</v>
      </c>
      <c r="V2" s="1" t="s">
        <v>75</v>
      </c>
      <c r="W2" s="1" t="s">
        <v>72</v>
      </c>
      <c r="X2" s="1" t="s">
        <v>73</v>
      </c>
      <c r="Y2" s="1" t="s">
        <v>74</v>
      </c>
      <c r="Z2" s="1" t="s">
        <v>75</v>
      </c>
      <c r="AA2" s="1" t="s">
        <v>72</v>
      </c>
      <c r="AB2" s="1" t="s">
        <v>73</v>
      </c>
      <c r="AC2" s="1" t="s">
        <v>74</v>
      </c>
      <c r="AD2" s="1" t="s">
        <v>75</v>
      </c>
      <c r="AE2" s="1" t="s">
        <v>72</v>
      </c>
      <c r="AF2" s="1" t="s">
        <v>73</v>
      </c>
      <c r="AG2" s="1" t="s">
        <v>74</v>
      </c>
      <c r="AH2" s="1" t="s">
        <v>75</v>
      </c>
      <c r="AI2" s="1" t="s">
        <v>72</v>
      </c>
      <c r="AJ2" s="1" t="s">
        <v>73</v>
      </c>
      <c r="AK2" s="1" t="s">
        <v>74</v>
      </c>
      <c r="AL2" s="1" t="s">
        <v>75</v>
      </c>
      <c r="AM2" s="1" t="s">
        <v>72</v>
      </c>
      <c r="AN2" s="1" t="s">
        <v>73</v>
      </c>
      <c r="AO2" s="1" t="s">
        <v>74</v>
      </c>
      <c r="AP2" s="1" t="s">
        <v>75</v>
      </c>
      <c r="AQ2" s="1" t="s">
        <v>72</v>
      </c>
      <c r="AR2" s="1" t="s">
        <v>73</v>
      </c>
      <c r="AS2" s="1" t="s">
        <v>74</v>
      </c>
      <c r="AT2" s="1" t="s">
        <v>75</v>
      </c>
      <c r="AU2" s="1" t="s">
        <v>72</v>
      </c>
      <c r="AV2" s="1" t="s">
        <v>73</v>
      </c>
      <c r="AW2" s="1" t="s">
        <v>74</v>
      </c>
      <c r="AX2" s="1" t="s">
        <v>75</v>
      </c>
      <c r="AY2" s="1" t="s">
        <v>72</v>
      </c>
      <c r="AZ2" s="1" t="s">
        <v>73</v>
      </c>
      <c r="BA2" s="1" t="s">
        <v>74</v>
      </c>
      <c r="BB2" s="1" t="s">
        <v>75</v>
      </c>
      <c r="BC2" s="1" t="s">
        <v>72</v>
      </c>
      <c r="BD2" s="1" t="s">
        <v>73</v>
      </c>
      <c r="BE2" s="1" t="s">
        <v>74</v>
      </c>
      <c r="BF2" s="1" t="s">
        <v>129</v>
      </c>
    </row>
    <row r="3" spans="1:58" ht="14.25">
      <c r="A3" s="4" t="s">
        <v>85</v>
      </c>
      <c r="B3" s="4" t="s">
        <v>91</v>
      </c>
      <c r="C3" s="2">
        <v>98.10023972170401</v>
      </c>
      <c r="D3" s="2">
        <v>96.207553182752</v>
      </c>
      <c r="E3" s="2">
        <v>96.150567182472</v>
      </c>
      <c r="F3" s="2">
        <v>101.99990205926402</v>
      </c>
      <c r="G3" s="2">
        <v>104.575109975072</v>
      </c>
      <c r="H3" s="2">
        <v>110.81575397120798</v>
      </c>
      <c r="I3" s="2">
        <v>114.10178849572802</v>
      </c>
      <c r="J3" s="2">
        <v>116.41762706481599</v>
      </c>
      <c r="K3" s="2">
        <v>126.15180420400799</v>
      </c>
      <c r="L3" s="2">
        <v>125.40700569240798</v>
      </c>
      <c r="M3" s="2">
        <v>126.349124790416</v>
      </c>
      <c r="N3" s="2">
        <v>125.69505401191199</v>
      </c>
      <c r="O3" s="2">
        <v>128.53665793803998</v>
      </c>
      <c r="P3" s="2">
        <v>128.534866711152</v>
      </c>
      <c r="Q3" s="2">
        <v>127.990277533184</v>
      </c>
      <c r="R3" s="2">
        <v>125.537863962192</v>
      </c>
      <c r="S3" s="2">
        <v>124.874593207144</v>
      </c>
      <c r="T3" s="2">
        <v>125.436775930312</v>
      </c>
      <c r="U3" s="2">
        <v>124.630707410528</v>
      </c>
      <c r="V3" s="2">
        <v>125.20934615499199</v>
      </c>
      <c r="W3" s="2">
        <v>123.478089716027</v>
      </c>
      <c r="X3" s="2">
        <v>123.33230607440099</v>
      </c>
      <c r="Y3" s="2">
        <v>125.20328707700301</v>
      </c>
      <c r="Z3" s="2">
        <v>122.974681481685</v>
      </c>
      <c r="AA3" s="2">
        <v>123.320682873649</v>
      </c>
      <c r="AB3" s="2">
        <v>126.25116715620499</v>
      </c>
      <c r="AC3" s="2">
        <v>123.73918629936301</v>
      </c>
      <c r="AD3" s="2">
        <v>125.59641109358</v>
      </c>
      <c r="AE3" s="2">
        <v>123.224153994936</v>
      </c>
      <c r="AF3" s="2">
        <v>120.74643254787799</v>
      </c>
      <c r="AG3" s="2">
        <v>125.34927819524798</v>
      </c>
      <c r="AH3" s="2">
        <v>128.276658256952</v>
      </c>
      <c r="AI3" s="2">
        <v>132.301836653316</v>
      </c>
      <c r="AJ3" s="2">
        <v>131.29264572290097</v>
      </c>
      <c r="AK3" s="2">
        <v>133.948119976635</v>
      </c>
      <c r="AL3" s="2">
        <v>135.936000238998</v>
      </c>
      <c r="AM3" s="2">
        <v>136.10730174192</v>
      </c>
      <c r="AN3" s="2">
        <v>139.624532014936</v>
      </c>
      <c r="AO3" s="2">
        <v>140.044330482829</v>
      </c>
      <c r="AP3" s="2">
        <v>140.35252728732198</v>
      </c>
      <c r="AQ3" s="2">
        <v>142.779500065738</v>
      </c>
      <c r="AR3" s="2">
        <v>143.54392104644998</v>
      </c>
      <c r="AS3" s="2">
        <v>142.40406862928097</v>
      </c>
      <c r="AT3" s="2">
        <v>140.483841356927</v>
      </c>
      <c r="AU3" s="2">
        <v>130.967789454979</v>
      </c>
      <c r="AV3" s="2">
        <v>104.41512620262</v>
      </c>
      <c r="AW3" s="2">
        <v>128.582440191685</v>
      </c>
      <c r="AX3" s="2">
        <v>129.25223519303</v>
      </c>
      <c r="AY3" s="2">
        <v>134.439893109356</v>
      </c>
      <c r="AZ3" s="2">
        <v>140.921601954256</v>
      </c>
      <c r="BA3" s="2">
        <v>146.701317713884</v>
      </c>
      <c r="BB3" s="2">
        <v>162.121166604175</v>
      </c>
      <c r="BC3" s="2">
        <v>172.32373397215798</v>
      </c>
      <c r="BD3" s="2">
        <v>185.823492152736</v>
      </c>
      <c r="BE3" s="2">
        <v>200.655005130507</v>
      </c>
      <c r="BF3" s="2" t="s">
        <v>129</v>
      </c>
    </row>
    <row r="4" spans="1:58" ht="14.25">
      <c r="A4" s="4" t="s">
        <v>84</v>
      </c>
      <c r="B4" s="4" t="s">
        <v>92</v>
      </c>
      <c r="C4" s="2">
        <v>85.772630247</v>
      </c>
      <c r="D4" s="2">
        <v>85.80856906700001</v>
      </c>
      <c r="E4" s="2">
        <v>87.851357395</v>
      </c>
      <c r="F4" s="2">
        <v>88.09862248499999</v>
      </c>
      <c r="G4" s="2">
        <v>92.88025767600001</v>
      </c>
      <c r="H4" s="2">
        <v>98.08273172199999</v>
      </c>
      <c r="I4" s="2">
        <v>100.75593112300001</v>
      </c>
      <c r="J4" s="2">
        <v>101.387595967</v>
      </c>
      <c r="K4" s="2">
        <v>105.77417216699999</v>
      </c>
      <c r="L4" s="2">
        <v>106.448550441</v>
      </c>
      <c r="M4" s="2">
        <v>107.43610726399999</v>
      </c>
      <c r="N4" s="2">
        <v>108.92940342000001</v>
      </c>
      <c r="O4" s="2">
        <v>109.937644246</v>
      </c>
      <c r="P4" s="2">
        <v>110.705388993</v>
      </c>
      <c r="Q4" s="2">
        <v>112.231886073</v>
      </c>
      <c r="R4" s="2">
        <v>109.87338204699999</v>
      </c>
      <c r="S4" s="2">
        <v>108.74121977200001</v>
      </c>
      <c r="T4" s="2">
        <v>110.88412111400001</v>
      </c>
      <c r="U4" s="2">
        <v>108.912817089</v>
      </c>
      <c r="V4" s="2">
        <v>109.38385858800001</v>
      </c>
      <c r="W4" s="2">
        <v>109.590995337</v>
      </c>
      <c r="X4" s="2">
        <v>108.37088402500001</v>
      </c>
      <c r="Y4" s="2">
        <v>109.394018013</v>
      </c>
      <c r="Z4" s="2">
        <v>111.23174108799998</v>
      </c>
      <c r="AA4" s="2">
        <v>112.75035977900001</v>
      </c>
      <c r="AB4" s="2">
        <v>116.34286656200001</v>
      </c>
      <c r="AC4" s="2">
        <v>113.048654854</v>
      </c>
      <c r="AD4" s="2">
        <v>113.944384169</v>
      </c>
      <c r="AE4" s="2">
        <v>112.326847113</v>
      </c>
      <c r="AF4" s="2">
        <v>111.71908075399999</v>
      </c>
      <c r="AG4" s="2">
        <v>112.28316334200001</v>
      </c>
      <c r="AH4" s="2">
        <v>115.563461697</v>
      </c>
      <c r="AI4" s="2">
        <v>114.944007006</v>
      </c>
      <c r="AJ4" s="2">
        <v>118.26632698400002</v>
      </c>
      <c r="AK4" s="2">
        <v>119.707761469</v>
      </c>
      <c r="AL4" s="2">
        <v>121.88737069199999</v>
      </c>
      <c r="AM4" s="2">
        <v>120.68872722300001</v>
      </c>
      <c r="AN4" s="2">
        <v>121.948114542</v>
      </c>
      <c r="AO4" s="2">
        <v>123.817753578</v>
      </c>
      <c r="AP4" s="2">
        <v>126.465188425</v>
      </c>
      <c r="AQ4" s="2">
        <v>128.915083921</v>
      </c>
      <c r="AR4" s="2">
        <v>129.603398493</v>
      </c>
      <c r="AS4" s="2">
        <v>126.787527684</v>
      </c>
      <c r="AT4" s="2">
        <v>125.89906422</v>
      </c>
      <c r="AU4" s="2">
        <v>117.817405717</v>
      </c>
      <c r="AV4" s="2">
        <v>85.14209508199998</v>
      </c>
      <c r="AW4" s="2">
        <v>108.827088752</v>
      </c>
      <c r="AX4" s="2">
        <v>116.455580421</v>
      </c>
      <c r="AY4" s="2">
        <v>118.37271966700001</v>
      </c>
      <c r="AZ4" s="2">
        <v>122.5508378</v>
      </c>
      <c r="BA4" s="2">
        <v>125.571554053</v>
      </c>
      <c r="BB4" s="2">
        <v>132.28205313</v>
      </c>
      <c r="BC4" s="2">
        <v>140.03684178900002</v>
      </c>
      <c r="BD4" s="2">
        <v>145.60614286799998</v>
      </c>
      <c r="BE4" s="2">
        <v>153.10288716000002</v>
      </c>
      <c r="BF4" s="2" t="s">
        <v>129</v>
      </c>
    </row>
    <row r="5" spans="1:58" ht="14.25">
      <c r="A5" s="4" t="s">
        <v>86</v>
      </c>
      <c r="B5" s="4" t="s">
        <v>93</v>
      </c>
      <c r="C5" s="2">
        <v>-12.327609474704012</v>
      </c>
      <c r="D5" s="2">
        <v>-10.398984115751995</v>
      </c>
      <c r="E5" s="2">
        <v>-8.299209787471995</v>
      </c>
      <c r="F5" s="2">
        <v>-13.901279574264008</v>
      </c>
      <c r="G5" s="2">
        <v>-11.694852299071995</v>
      </c>
      <c r="H5" s="2">
        <v>-12.733022249207995</v>
      </c>
      <c r="I5" s="2">
        <v>-13.345857372727995</v>
      </c>
      <c r="J5" s="2">
        <v>-15.030031097815998</v>
      </c>
      <c r="K5" s="2">
        <v>-20.377632037008006</v>
      </c>
      <c r="L5" s="2">
        <v>-18.95845525140799</v>
      </c>
      <c r="M5" s="2">
        <v>-18.913017526416</v>
      </c>
      <c r="N5" s="2">
        <v>-16.765650591911996</v>
      </c>
      <c r="O5" s="2">
        <v>-18.599013692039996</v>
      </c>
      <c r="P5" s="2">
        <v>-17.829477718152003</v>
      </c>
      <c r="Q5" s="2">
        <v>-15.758391460184</v>
      </c>
      <c r="R5" s="2">
        <v>-15.664481915191995</v>
      </c>
      <c r="S5" s="2">
        <v>-16.133373435143977</v>
      </c>
      <c r="T5" s="2">
        <v>-14.552654816311994</v>
      </c>
      <c r="U5" s="2">
        <v>-15.717890321528001</v>
      </c>
      <c r="V5" s="2">
        <v>-15.825487566991978</v>
      </c>
      <c r="W5" s="2">
        <v>-13.887094379026996</v>
      </c>
      <c r="X5" s="2">
        <v>-14.961422049401008</v>
      </c>
      <c r="Y5" s="2">
        <v>-15.809269064003004</v>
      </c>
      <c r="Z5" s="2">
        <v>-11.742940393685014</v>
      </c>
      <c r="AA5" s="2">
        <v>-10.570323094648993</v>
      </c>
      <c r="AB5" s="2">
        <v>-9.908300594204986</v>
      </c>
      <c r="AC5" s="2">
        <v>-10.690531445363005</v>
      </c>
      <c r="AD5" s="2">
        <v>-11.652026924580001</v>
      </c>
      <c r="AE5" s="2">
        <v>-10.897306881935998</v>
      </c>
      <c r="AF5" s="2">
        <v>-9.027351793878</v>
      </c>
      <c r="AG5" s="2">
        <v>-13.06611485324797</v>
      </c>
      <c r="AH5" s="2">
        <v>-12.713196559952005</v>
      </c>
      <c r="AI5" s="2">
        <v>-17.357829647316017</v>
      </c>
      <c r="AJ5" s="2">
        <v>-13.026318738900983</v>
      </c>
      <c r="AK5" s="2">
        <v>-14.240358507634992</v>
      </c>
      <c r="AL5" s="2">
        <v>-14.048629546997988</v>
      </c>
      <c r="AM5" s="2">
        <v>-15.418574518919995</v>
      </c>
      <c r="AN5" s="2">
        <v>-17.67641747293601</v>
      </c>
      <c r="AO5" s="2">
        <v>-16.22657690482899</v>
      </c>
      <c r="AP5" s="2">
        <v>-13.887338862321988</v>
      </c>
      <c r="AQ5" s="2">
        <v>-13.864416144738003</v>
      </c>
      <c r="AR5" s="2">
        <v>-13.940522553450005</v>
      </c>
      <c r="AS5" s="2">
        <v>-15.616540945280983</v>
      </c>
      <c r="AT5" s="2">
        <v>-14.584777136926983</v>
      </c>
      <c r="AU5" s="2">
        <v>-13.150383737978991</v>
      </c>
      <c r="AV5" s="2">
        <v>-19.273031120620004</v>
      </c>
      <c r="AW5" s="2">
        <v>-19.755351439685008</v>
      </c>
      <c r="AX5" s="2">
        <v>-12.796654772029994</v>
      </c>
      <c r="AY5" s="2">
        <v>-16.06717344235599</v>
      </c>
      <c r="AZ5" s="2">
        <v>-18.370764154256</v>
      </c>
      <c r="BA5" s="2">
        <v>-21.129763660884013</v>
      </c>
      <c r="BB5" s="2">
        <v>-29.839113474174994</v>
      </c>
      <c r="BC5" s="2">
        <v>-32.28689218315799</v>
      </c>
      <c r="BD5" s="2">
        <v>-40.217349284736024</v>
      </c>
      <c r="BE5" s="2">
        <v>-47.55211797050699</v>
      </c>
      <c r="BF5" s="2" t="s">
        <v>129</v>
      </c>
    </row>
    <row r="6" spans="1:58" ht="14.25">
      <c r="A6" s="6" t="s">
        <v>81</v>
      </c>
      <c r="B6" s="6" t="s">
        <v>95</v>
      </c>
      <c r="C6" s="2">
        <v>2.592957746</v>
      </c>
      <c r="D6" s="2">
        <v>2.5182683340000005</v>
      </c>
      <c r="E6" s="2">
        <v>2.350057483</v>
      </c>
      <c r="F6" s="2">
        <v>2.484101669</v>
      </c>
      <c r="G6" s="2">
        <v>2.5398442020000003</v>
      </c>
      <c r="H6" s="2">
        <v>2.7586779299999997</v>
      </c>
      <c r="I6" s="2">
        <v>2.831304849</v>
      </c>
      <c r="J6" s="2">
        <v>2.898883467</v>
      </c>
      <c r="K6" s="2">
        <v>2.801646424</v>
      </c>
      <c r="L6" s="2">
        <v>2.7020911069999998</v>
      </c>
      <c r="M6" s="2">
        <v>2.760001381</v>
      </c>
      <c r="N6" s="2">
        <v>2.781464639</v>
      </c>
      <c r="O6" s="2">
        <v>2.653778214</v>
      </c>
      <c r="P6" s="2">
        <v>2.750847815</v>
      </c>
      <c r="Q6" s="2">
        <v>2.8036905030000003</v>
      </c>
      <c r="R6" s="2">
        <v>2.750914142</v>
      </c>
      <c r="S6" s="2">
        <v>2.85346171</v>
      </c>
      <c r="T6" s="2">
        <v>3.008056153</v>
      </c>
      <c r="U6" s="2">
        <v>2.9807183100000003</v>
      </c>
      <c r="V6" s="2">
        <v>2.841399868</v>
      </c>
      <c r="W6" s="2">
        <v>2.8503047620000004</v>
      </c>
      <c r="X6" s="2">
        <v>2.83046105</v>
      </c>
      <c r="Y6" s="2">
        <v>2.789533661</v>
      </c>
      <c r="Z6" s="2">
        <v>2.9569080089999997</v>
      </c>
      <c r="AA6" s="2">
        <v>2.980244178</v>
      </c>
      <c r="AB6" s="2">
        <v>3.06797507</v>
      </c>
      <c r="AC6" s="2">
        <v>3.1646054460000004</v>
      </c>
      <c r="AD6" s="2">
        <v>3.1114962780000006</v>
      </c>
      <c r="AE6" s="2">
        <v>3.1828157089999998</v>
      </c>
      <c r="AF6" s="2">
        <v>3.2139880169999997</v>
      </c>
      <c r="AG6" s="2">
        <v>3.446534387</v>
      </c>
      <c r="AH6" s="2">
        <v>3.541387752</v>
      </c>
      <c r="AI6" s="2">
        <v>3.5531942190000003</v>
      </c>
      <c r="AJ6" s="2">
        <v>3.50096497</v>
      </c>
      <c r="AK6" s="2">
        <v>3.3470385819999993</v>
      </c>
      <c r="AL6" s="2">
        <v>3.3865606129999994</v>
      </c>
      <c r="AM6" s="2">
        <v>3.2888405179999993</v>
      </c>
      <c r="AN6" s="2">
        <v>3.3646572940000006</v>
      </c>
      <c r="AO6" s="2">
        <v>3.312848071</v>
      </c>
      <c r="AP6" s="2">
        <v>3.3918097620000003</v>
      </c>
      <c r="AQ6" s="2">
        <v>3.3656146760000003</v>
      </c>
      <c r="AR6" s="2">
        <v>3.377400237</v>
      </c>
      <c r="AS6" s="2">
        <v>3.4734800789999998</v>
      </c>
      <c r="AT6" s="2">
        <v>3.5380091190000003</v>
      </c>
      <c r="AU6" s="2">
        <v>3.4801396959999997</v>
      </c>
      <c r="AV6" s="2">
        <v>3.503101184</v>
      </c>
      <c r="AW6" s="2">
        <v>3.4912507660000003</v>
      </c>
      <c r="AX6" s="2">
        <v>3.524256716</v>
      </c>
      <c r="AY6" s="2">
        <v>3.6691716340000005</v>
      </c>
      <c r="AZ6" s="2">
        <v>3.9222274209999997</v>
      </c>
      <c r="BA6" s="2">
        <v>4.0323881539999995</v>
      </c>
      <c r="BB6" s="2">
        <v>4.036513376</v>
      </c>
      <c r="BC6" s="2">
        <v>4.279610219</v>
      </c>
      <c r="BD6" s="2">
        <v>4.446369570999999</v>
      </c>
      <c r="BE6" s="2">
        <v>4.357502936</v>
      </c>
      <c r="BF6" s="2" t="s">
        <v>129</v>
      </c>
    </row>
    <row r="7" spans="1:58" ht="14.25">
      <c r="A7" s="6" t="s">
        <v>82</v>
      </c>
      <c r="B7" s="6" t="s">
        <v>96</v>
      </c>
      <c r="C7" s="2">
        <v>3.005576724</v>
      </c>
      <c r="D7" s="2">
        <v>2.9347480409999998</v>
      </c>
      <c r="E7" s="2">
        <v>2.8434177149999997</v>
      </c>
      <c r="F7" s="2">
        <v>2.708587356</v>
      </c>
      <c r="G7" s="2">
        <v>2.884312422</v>
      </c>
      <c r="H7" s="2">
        <v>3.2175500780000004</v>
      </c>
      <c r="I7" s="2">
        <v>3.5082981269999998</v>
      </c>
      <c r="J7" s="2">
        <v>3.761778205</v>
      </c>
      <c r="K7" s="2">
        <v>3.869182127</v>
      </c>
      <c r="L7" s="2">
        <v>3.985067779</v>
      </c>
      <c r="M7" s="2">
        <v>3.9361249769999995</v>
      </c>
      <c r="N7" s="2">
        <v>3.9841867279999996</v>
      </c>
      <c r="O7" s="2">
        <v>3.3914732119999997</v>
      </c>
      <c r="P7" s="2">
        <v>3.542296091</v>
      </c>
      <c r="Q7" s="2">
        <v>3.810038859</v>
      </c>
      <c r="R7" s="2">
        <v>4.326096912</v>
      </c>
      <c r="S7" s="2">
        <v>4.354485475000001</v>
      </c>
      <c r="T7" s="2">
        <v>4.100200828</v>
      </c>
      <c r="U7" s="2">
        <v>3.974724198</v>
      </c>
      <c r="V7" s="2">
        <v>3.7661623740000003</v>
      </c>
      <c r="W7" s="2">
        <v>3.7144525040000005</v>
      </c>
      <c r="X7" s="2">
        <v>3.5433506580000005</v>
      </c>
      <c r="Y7" s="2">
        <v>3.5479266769999995</v>
      </c>
      <c r="Z7" s="2">
        <v>3.804837104</v>
      </c>
      <c r="AA7" s="2">
        <v>3.814438209</v>
      </c>
      <c r="AB7" s="2">
        <v>4.0044457730000005</v>
      </c>
      <c r="AC7" s="2">
        <v>4.039889481</v>
      </c>
      <c r="AD7" s="2">
        <v>3.66394321</v>
      </c>
      <c r="AE7" s="2">
        <v>3.774296977</v>
      </c>
      <c r="AF7" s="2">
        <v>3.8007294680000006</v>
      </c>
      <c r="AG7" s="2">
        <v>3.305415611</v>
      </c>
      <c r="AH7" s="2">
        <v>3.146445549</v>
      </c>
      <c r="AI7" s="2">
        <v>3.2191518269999997</v>
      </c>
      <c r="AJ7" s="2">
        <v>3.345765238</v>
      </c>
      <c r="AK7" s="2">
        <v>3.626036080999999</v>
      </c>
      <c r="AL7" s="2">
        <v>3.6182247819999995</v>
      </c>
      <c r="AM7" s="2">
        <v>3.501584126</v>
      </c>
      <c r="AN7" s="2">
        <v>3.818784983</v>
      </c>
      <c r="AO7" s="2">
        <v>3.698004936</v>
      </c>
      <c r="AP7" s="2">
        <v>3.854443969</v>
      </c>
      <c r="AQ7" s="2">
        <v>3.89347442</v>
      </c>
      <c r="AR7" s="2">
        <v>3.82567069</v>
      </c>
      <c r="AS7" s="2">
        <v>3.879391589</v>
      </c>
      <c r="AT7" s="2">
        <v>3.927485512</v>
      </c>
      <c r="AU7" s="2">
        <v>4.082823554</v>
      </c>
      <c r="AV7" s="2">
        <v>4.010134</v>
      </c>
      <c r="AW7" s="2">
        <v>3.599484292</v>
      </c>
      <c r="AX7" s="2">
        <v>3.617221747</v>
      </c>
      <c r="AY7" s="2">
        <v>3.818157997</v>
      </c>
      <c r="AZ7" s="2">
        <v>3.7029776389999998</v>
      </c>
      <c r="BA7" s="2">
        <v>4.2150112040000005</v>
      </c>
      <c r="BB7" s="2">
        <v>4.752872319</v>
      </c>
      <c r="BC7" s="2">
        <v>4.860387821000001</v>
      </c>
      <c r="BD7" s="2">
        <v>5.3030605269999995</v>
      </c>
      <c r="BE7" s="2">
        <v>6.5884529469999995</v>
      </c>
      <c r="BF7" s="2" t="s">
        <v>129</v>
      </c>
    </row>
    <row r="8" spans="1:58" ht="14.25">
      <c r="A8" s="6" t="s">
        <v>83</v>
      </c>
      <c r="B8" s="6" t="s">
        <v>99</v>
      </c>
      <c r="C8" s="2">
        <v>0.41261897799999997</v>
      </c>
      <c r="D8" s="2">
        <v>0.416479707</v>
      </c>
      <c r="E8" s="2">
        <v>0.4933602319999999</v>
      </c>
      <c r="F8" s="2">
        <v>0.2244856870000001</v>
      </c>
      <c r="G8" s="2">
        <v>0.3444682199999999</v>
      </c>
      <c r="H8" s="2">
        <v>0.45887214800000004</v>
      </c>
      <c r="I8" s="2">
        <v>0.6769932779999996</v>
      </c>
      <c r="J8" s="2">
        <v>0.8628947379999999</v>
      </c>
      <c r="K8" s="2">
        <v>1.0675357029999994</v>
      </c>
      <c r="L8" s="2">
        <v>1.2829766720000002</v>
      </c>
      <c r="M8" s="2">
        <v>1.1761235959999994</v>
      </c>
      <c r="N8" s="2">
        <v>1.2027220889999994</v>
      </c>
      <c r="O8" s="2">
        <v>0.7376949979999999</v>
      </c>
      <c r="P8" s="2">
        <v>0.7914482759999999</v>
      </c>
      <c r="Q8" s="2">
        <v>1.0063483560000002</v>
      </c>
      <c r="R8" s="2">
        <v>1.57518277</v>
      </c>
      <c r="S8" s="2">
        <v>1.501023765</v>
      </c>
      <c r="T8" s="2">
        <v>1.092144675</v>
      </c>
      <c r="U8" s="2">
        <v>0.9940058879999997</v>
      </c>
      <c r="V8" s="2">
        <v>0.924762506</v>
      </c>
      <c r="W8" s="2">
        <v>0.8641477419999999</v>
      </c>
      <c r="X8" s="2">
        <v>0.712889608</v>
      </c>
      <c r="Y8" s="2">
        <v>0.7583930159999999</v>
      </c>
      <c r="Z8" s="2">
        <v>0.847929095</v>
      </c>
      <c r="AA8" s="2">
        <v>0.8341940309999994</v>
      </c>
      <c r="AB8" s="2">
        <v>0.9364707030000005</v>
      </c>
      <c r="AC8" s="2">
        <v>0.8752840349999998</v>
      </c>
      <c r="AD8" s="2">
        <v>0.5524469319999996</v>
      </c>
      <c r="AE8" s="2">
        <v>0.591481268</v>
      </c>
      <c r="AF8" s="2">
        <v>0.5867414510000001</v>
      </c>
      <c r="AG8" s="2">
        <v>-0.1411187759999998</v>
      </c>
      <c r="AH8" s="2">
        <v>-0.3949422029999998</v>
      </c>
      <c r="AI8" s="2">
        <v>-0.3340423920000003</v>
      </c>
      <c r="AJ8" s="2">
        <v>-0.1551997319999998</v>
      </c>
      <c r="AK8" s="2">
        <v>0.27899749900000004</v>
      </c>
      <c r="AL8" s="2">
        <v>0.23166416899999967</v>
      </c>
      <c r="AM8" s="2">
        <v>0.21274360800000044</v>
      </c>
      <c r="AN8" s="2">
        <v>0.45412768899999945</v>
      </c>
      <c r="AO8" s="2">
        <v>0.3851568649999997</v>
      </c>
      <c r="AP8" s="2">
        <v>0.46263420699999963</v>
      </c>
      <c r="AQ8" s="2">
        <v>0.5278597439999999</v>
      </c>
      <c r="AR8" s="2">
        <v>0.4482704529999996</v>
      </c>
      <c r="AS8" s="2">
        <v>0.40591151000000036</v>
      </c>
      <c r="AT8" s="2">
        <v>0.3894763929999999</v>
      </c>
      <c r="AU8" s="2">
        <v>0.6026838580000001</v>
      </c>
      <c r="AV8" s="2">
        <v>0.5070328159999999</v>
      </c>
      <c r="AW8" s="2">
        <v>0.10823352599999998</v>
      </c>
      <c r="AX8" s="2">
        <v>0.09296503099999995</v>
      </c>
      <c r="AY8" s="2">
        <v>0.14898636299999998</v>
      </c>
      <c r="AZ8" s="2">
        <v>-0.21924978199999987</v>
      </c>
      <c r="BA8" s="2">
        <v>0.1826230499999997</v>
      </c>
      <c r="BB8" s="2">
        <v>0.7163589430000001</v>
      </c>
      <c r="BC8" s="2">
        <v>0.5807776019999998</v>
      </c>
      <c r="BD8" s="2">
        <v>0.8566909559999999</v>
      </c>
      <c r="BE8" s="2">
        <v>2.230950011</v>
      </c>
      <c r="BF8" s="2" t="s">
        <v>129</v>
      </c>
    </row>
    <row r="9" spans="1:58" ht="14.25">
      <c r="A9" s="6" t="s">
        <v>54</v>
      </c>
      <c r="B9" s="6" t="s">
        <v>97</v>
      </c>
      <c r="C9" s="2">
        <v>13.722757317999998</v>
      </c>
      <c r="D9" s="2">
        <v>13.086714339</v>
      </c>
      <c r="E9" s="2">
        <v>13.193189634</v>
      </c>
      <c r="F9" s="2">
        <v>14.556717257</v>
      </c>
      <c r="G9" s="2">
        <v>15.466260330999999</v>
      </c>
      <c r="H9" s="2">
        <v>16.808298909999998</v>
      </c>
      <c r="I9" s="2">
        <v>17.026903834000002</v>
      </c>
      <c r="J9" s="2">
        <v>17.412351676</v>
      </c>
      <c r="K9" s="2">
        <v>21.657783066000004</v>
      </c>
      <c r="L9" s="2">
        <v>21.461075726</v>
      </c>
      <c r="M9" s="2">
        <v>21.673015562</v>
      </c>
      <c r="N9" s="2">
        <v>22.418074125</v>
      </c>
      <c r="O9" s="2">
        <v>24.505402735000004</v>
      </c>
      <c r="P9" s="2">
        <v>23.226783507</v>
      </c>
      <c r="Q9" s="2">
        <v>23.425932330999995</v>
      </c>
      <c r="R9" s="2">
        <v>22.904314476</v>
      </c>
      <c r="S9" s="2">
        <v>22.913955057</v>
      </c>
      <c r="T9" s="2">
        <v>21.757410157</v>
      </c>
      <c r="U9" s="2">
        <v>21.752003174000002</v>
      </c>
      <c r="V9" s="2">
        <v>21.005132681</v>
      </c>
      <c r="W9" s="2">
        <v>20.468474270999998</v>
      </c>
      <c r="X9" s="2">
        <v>19.546739535</v>
      </c>
      <c r="Y9" s="2">
        <v>19.457855781</v>
      </c>
      <c r="Z9" s="2">
        <v>16.61375041</v>
      </c>
      <c r="AA9" s="2">
        <v>15.466117178</v>
      </c>
      <c r="AB9" s="2">
        <v>15.396457639</v>
      </c>
      <c r="AC9" s="2">
        <v>13.975546447000001</v>
      </c>
      <c r="AD9" s="2">
        <v>12.652674681</v>
      </c>
      <c r="AE9" s="2">
        <v>10.347912341999999</v>
      </c>
      <c r="AF9" s="2">
        <v>9.990022917</v>
      </c>
      <c r="AG9" s="2">
        <v>12.146663343</v>
      </c>
      <c r="AH9" s="2">
        <v>13.146191338999998</v>
      </c>
      <c r="AI9" s="2">
        <v>15.270866342999998</v>
      </c>
      <c r="AJ9" s="2">
        <v>13.235750089</v>
      </c>
      <c r="AK9" s="2">
        <v>13.071118654</v>
      </c>
      <c r="AL9" s="2">
        <v>15.405115949999999</v>
      </c>
      <c r="AM9" s="2">
        <v>15.392734408</v>
      </c>
      <c r="AN9" s="2">
        <v>16.1920591</v>
      </c>
      <c r="AO9" s="2">
        <v>17.962394139</v>
      </c>
      <c r="AP9" s="2">
        <v>16.77307185</v>
      </c>
      <c r="AQ9" s="2">
        <v>16.317457426</v>
      </c>
      <c r="AR9" s="2">
        <v>16.596449035000003</v>
      </c>
      <c r="AS9" s="2">
        <v>15.213814778</v>
      </c>
      <c r="AT9" s="2">
        <v>14.787704012999999</v>
      </c>
      <c r="AU9" s="2">
        <v>12.486074114</v>
      </c>
      <c r="AV9" s="2">
        <v>7.240245535</v>
      </c>
      <c r="AW9" s="2">
        <v>9.105579445</v>
      </c>
      <c r="AX9" s="2">
        <v>8.858264373999999</v>
      </c>
      <c r="AY9" s="2">
        <v>11.980806255</v>
      </c>
      <c r="AZ9" s="2">
        <v>13.326343911</v>
      </c>
      <c r="BA9" s="2">
        <v>16.966255691999997</v>
      </c>
      <c r="BB9" s="2">
        <v>23.796924974000003</v>
      </c>
      <c r="BC9" s="2">
        <v>29.251702677</v>
      </c>
      <c r="BD9" s="2">
        <v>37.111346614</v>
      </c>
      <c r="BE9" s="2">
        <v>44.77326532599999</v>
      </c>
      <c r="BF9" s="2" t="s">
        <v>129</v>
      </c>
    </row>
    <row r="10" spans="1:58" ht="14.25">
      <c r="A10" s="6" t="s">
        <v>53</v>
      </c>
      <c r="B10" s="6" t="s">
        <v>98</v>
      </c>
      <c r="C10" s="2">
        <v>3.6489666109999996</v>
      </c>
      <c r="D10" s="2">
        <v>3.572037448</v>
      </c>
      <c r="E10" s="2">
        <v>3.6904443870000003</v>
      </c>
      <c r="F10" s="2">
        <v>3.7966448250000004</v>
      </c>
      <c r="G10" s="2">
        <v>4.306421089</v>
      </c>
      <c r="H10" s="2">
        <v>5.075024875</v>
      </c>
      <c r="I10" s="2">
        <v>4.861420793000001</v>
      </c>
      <c r="J10" s="2">
        <v>4.698880701</v>
      </c>
      <c r="K10" s="2">
        <v>6.258666005</v>
      </c>
      <c r="L10" s="2">
        <v>6.267879824</v>
      </c>
      <c r="M10" s="2">
        <v>6.171125319000001</v>
      </c>
      <c r="N10" s="2">
        <v>6.087523924</v>
      </c>
      <c r="O10" s="2">
        <v>6.571739507999999</v>
      </c>
      <c r="P10" s="2">
        <v>5.771896911</v>
      </c>
      <c r="Q10" s="2">
        <v>6.026079654999999</v>
      </c>
      <c r="R10" s="2">
        <v>6.199764385000001</v>
      </c>
      <c r="S10" s="2">
        <v>5.4886757500000005</v>
      </c>
      <c r="T10" s="2">
        <v>5.337843314</v>
      </c>
      <c r="U10" s="2">
        <v>5.330803078999999</v>
      </c>
      <c r="V10" s="2">
        <v>5.3119235840000005</v>
      </c>
      <c r="W10" s="2">
        <v>5.277487269</v>
      </c>
      <c r="X10" s="2">
        <v>5.057528822</v>
      </c>
      <c r="Y10" s="2">
        <v>5.6948320169999995</v>
      </c>
      <c r="Z10" s="2">
        <v>5.223636280000001</v>
      </c>
      <c r="AA10" s="2">
        <v>4.638609658</v>
      </c>
      <c r="AB10" s="2">
        <v>4.3844607</v>
      </c>
      <c r="AC10" s="2">
        <v>4.050133462</v>
      </c>
      <c r="AD10" s="2">
        <v>4.222659136</v>
      </c>
      <c r="AE10" s="2">
        <v>3.2465267009999996</v>
      </c>
      <c r="AF10" s="2">
        <v>3.1681727729999998</v>
      </c>
      <c r="AG10" s="2">
        <v>3.6155162720000003</v>
      </c>
      <c r="AH10" s="2">
        <v>4.073924911</v>
      </c>
      <c r="AI10" s="2">
        <v>4.398138074</v>
      </c>
      <c r="AJ10" s="2">
        <v>4.160516364</v>
      </c>
      <c r="AK10" s="2">
        <v>4.3207653200000005</v>
      </c>
      <c r="AL10" s="2">
        <v>4.983553616</v>
      </c>
      <c r="AM10" s="2">
        <v>4.8726270970000005</v>
      </c>
      <c r="AN10" s="2">
        <v>4.774409867999999</v>
      </c>
      <c r="AO10" s="2">
        <v>5.605618267</v>
      </c>
      <c r="AP10" s="2">
        <v>5.514323839</v>
      </c>
      <c r="AQ10" s="2">
        <v>5.023472109</v>
      </c>
      <c r="AR10" s="2">
        <v>4.76032709</v>
      </c>
      <c r="AS10" s="2">
        <v>4.54671661</v>
      </c>
      <c r="AT10" s="2">
        <v>3.9068206140000004</v>
      </c>
      <c r="AU10" s="2">
        <v>3.554903642</v>
      </c>
      <c r="AV10" s="2">
        <v>2.2281178090000004</v>
      </c>
      <c r="AW10" s="2">
        <v>3.020103944</v>
      </c>
      <c r="AX10" s="2">
        <v>3.4011227959999997</v>
      </c>
      <c r="AY10" s="2">
        <v>4.024656033</v>
      </c>
      <c r="AZ10" s="2">
        <v>4.527391494000001</v>
      </c>
      <c r="BA10" s="2">
        <v>6.29414305</v>
      </c>
      <c r="BB10" s="2">
        <v>7.523887304</v>
      </c>
      <c r="BC10" s="2">
        <v>7.709381521</v>
      </c>
      <c r="BD10" s="2">
        <v>9.404639617</v>
      </c>
      <c r="BE10" s="2">
        <v>9.724972828</v>
      </c>
      <c r="BF10" s="2" t="s">
        <v>129</v>
      </c>
    </row>
    <row r="11" spans="1:58" ht="14.25">
      <c r="A11" s="6" t="s">
        <v>52</v>
      </c>
      <c r="B11" s="6" t="s">
        <v>100</v>
      </c>
      <c r="C11" s="2">
        <v>-10.073790707</v>
      </c>
      <c r="D11" s="2">
        <v>-9.514676890999999</v>
      </c>
      <c r="E11" s="2">
        <v>-9.502745246999998</v>
      </c>
      <c r="F11" s="2">
        <v>-10.760072432000001</v>
      </c>
      <c r="G11" s="2">
        <v>-11.159839242</v>
      </c>
      <c r="H11" s="2">
        <v>-11.733274034999999</v>
      </c>
      <c r="I11" s="2">
        <v>-12.165483041</v>
      </c>
      <c r="J11" s="2">
        <v>-12.713470974999998</v>
      </c>
      <c r="K11" s="2">
        <v>-15.399117061</v>
      </c>
      <c r="L11" s="2">
        <v>-15.193195902</v>
      </c>
      <c r="M11" s="2">
        <v>-15.501890243000002</v>
      </c>
      <c r="N11" s="2">
        <v>-16.330550200999998</v>
      </c>
      <c r="O11" s="2">
        <v>-17.933663227</v>
      </c>
      <c r="P11" s="2">
        <v>-17.454886596</v>
      </c>
      <c r="Q11" s="2">
        <v>-17.399852676</v>
      </c>
      <c r="R11" s="2">
        <v>-16.704550090999998</v>
      </c>
      <c r="S11" s="2">
        <v>-17.425279307</v>
      </c>
      <c r="T11" s="2">
        <v>-16.419566843000002</v>
      </c>
      <c r="U11" s="2">
        <v>-16.421200095</v>
      </c>
      <c r="V11" s="2">
        <v>-15.693209096999999</v>
      </c>
      <c r="W11" s="2">
        <v>-15.190987001999998</v>
      </c>
      <c r="X11" s="2">
        <v>-14.489210712999999</v>
      </c>
      <c r="Y11" s="2">
        <v>-13.763023764</v>
      </c>
      <c r="Z11" s="2">
        <v>-11.39011413</v>
      </c>
      <c r="AA11" s="2">
        <v>-10.82750752</v>
      </c>
      <c r="AB11" s="2">
        <v>-11.011996939</v>
      </c>
      <c r="AC11" s="2">
        <v>-9.925412985</v>
      </c>
      <c r="AD11" s="2">
        <v>-8.430015545000002</v>
      </c>
      <c r="AE11" s="2">
        <v>-7.101385641</v>
      </c>
      <c r="AF11" s="2">
        <v>-6.821850144</v>
      </c>
      <c r="AG11" s="2">
        <v>-8.531147071</v>
      </c>
      <c r="AH11" s="2">
        <v>-9.072266427999999</v>
      </c>
      <c r="AI11" s="2">
        <v>-10.872728269</v>
      </c>
      <c r="AJ11" s="2">
        <v>-9.075233725000002</v>
      </c>
      <c r="AK11" s="2">
        <v>-8.750353334</v>
      </c>
      <c r="AL11" s="2">
        <v>-10.421562334</v>
      </c>
      <c r="AM11" s="2">
        <v>-10.520107311</v>
      </c>
      <c r="AN11" s="2">
        <v>-11.417649232</v>
      </c>
      <c r="AO11" s="2">
        <v>-12.356775872</v>
      </c>
      <c r="AP11" s="2">
        <v>-11.258748011</v>
      </c>
      <c r="AQ11" s="2">
        <v>-11.293985317</v>
      </c>
      <c r="AR11" s="2">
        <v>-11.836121945</v>
      </c>
      <c r="AS11" s="2">
        <v>-10.667098168</v>
      </c>
      <c r="AT11" s="2">
        <v>-10.880883398999998</v>
      </c>
      <c r="AU11" s="2">
        <v>-8.931170472</v>
      </c>
      <c r="AV11" s="2">
        <v>-5.012127726</v>
      </c>
      <c r="AW11" s="2">
        <v>-6.0854755009999995</v>
      </c>
      <c r="AX11" s="2">
        <v>-5.457141578</v>
      </c>
      <c r="AY11" s="2">
        <v>-7.956150222</v>
      </c>
      <c r="AZ11" s="2">
        <v>-8.798952417</v>
      </c>
      <c r="BA11" s="2">
        <v>-10.672112642</v>
      </c>
      <c r="BB11" s="2">
        <v>-16.27303767</v>
      </c>
      <c r="BC11" s="2">
        <v>-21.542321156</v>
      </c>
      <c r="BD11" s="2">
        <v>-27.706706997</v>
      </c>
      <c r="BE11" s="2">
        <v>-35.048292497999995</v>
      </c>
      <c r="BF11" s="2" t="s">
        <v>129</v>
      </c>
    </row>
    <row r="12" spans="1:58" ht="14.25">
      <c r="A12" s="6" t="s">
        <v>56</v>
      </c>
      <c r="B12" s="6" t="s">
        <v>101</v>
      </c>
      <c r="C12" s="2">
        <v>83.469794108</v>
      </c>
      <c r="D12" s="2">
        <v>82.237072344</v>
      </c>
      <c r="E12" s="2">
        <v>82.192557231</v>
      </c>
      <c r="F12" s="2">
        <v>86.62429006800001</v>
      </c>
      <c r="G12" s="2">
        <v>88.44148224199999</v>
      </c>
      <c r="H12" s="2">
        <v>93.229333873</v>
      </c>
      <c r="I12" s="2">
        <v>96.299093915</v>
      </c>
      <c r="J12" s="2">
        <v>98.22776591200001</v>
      </c>
      <c r="K12" s="2">
        <v>102.98199393200001</v>
      </c>
      <c r="L12" s="2">
        <v>102.60710075300001</v>
      </c>
      <c r="M12" s="2">
        <v>103.42625725100001</v>
      </c>
      <c r="N12" s="2">
        <v>101.789811885</v>
      </c>
      <c r="O12" s="2">
        <v>102.61605487000001</v>
      </c>
      <c r="P12" s="2">
        <v>104.051865956</v>
      </c>
      <c r="Q12" s="2">
        <v>103.25628219000001</v>
      </c>
      <c r="R12" s="2">
        <v>101.291356289</v>
      </c>
      <c r="S12" s="2">
        <v>100.65199089000002</v>
      </c>
      <c r="T12" s="2">
        <v>102.12961575199999</v>
      </c>
      <c r="U12" s="2">
        <v>101.34178054899999</v>
      </c>
      <c r="V12" s="2">
        <v>102.590129749</v>
      </c>
      <c r="W12" s="2">
        <v>101.829759574</v>
      </c>
      <c r="X12" s="2">
        <v>102.215363909</v>
      </c>
      <c r="Y12" s="2">
        <v>104.219307838</v>
      </c>
      <c r="Z12" s="2">
        <v>104.66883258399999</v>
      </c>
      <c r="AA12" s="2">
        <v>106.339688666</v>
      </c>
      <c r="AB12" s="2">
        <v>109.27931447499999</v>
      </c>
      <c r="AC12" s="2">
        <v>107.84306767599999</v>
      </c>
      <c r="AD12" s="2">
        <v>111.19773078099999</v>
      </c>
      <c r="AE12" s="2">
        <v>110.76355438899999</v>
      </c>
      <c r="AF12" s="2">
        <v>108.513286151</v>
      </c>
      <c r="AG12" s="2">
        <v>110.833781802</v>
      </c>
      <c r="AH12" s="2">
        <v>112.86295639000001</v>
      </c>
      <c r="AI12" s="2">
        <v>114.651523837</v>
      </c>
      <c r="AJ12" s="2">
        <v>115.869862007</v>
      </c>
      <c r="AK12" s="2">
        <v>118.928413679</v>
      </c>
      <c r="AL12" s="2">
        <v>118.25363197099999</v>
      </c>
      <c r="AM12" s="2">
        <v>118.93080569899999</v>
      </c>
      <c r="AN12" s="2">
        <v>121.42620331800002</v>
      </c>
      <c r="AO12" s="2">
        <v>120.28290211</v>
      </c>
      <c r="AP12" s="2">
        <v>121.62785518</v>
      </c>
      <c r="AQ12" s="2">
        <v>124.614616465</v>
      </c>
      <c r="AR12" s="2">
        <v>124.836094182</v>
      </c>
      <c r="AS12" s="2">
        <v>125.01336380600002</v>
      </c>
      <c r="AT12" s="2">
        <v>123.423868022</v>
      </c>
      <c r="AU12" s="2">
        <v>116.02346184800001</v>
      </c>
      <c r="AV12" s="2">
        <v>94.372388422</v>
      </c>
      <c r="AW12" s="2">
        <v>116.86012441300001</v>
      </c>
      <c r="AX12" s="2">
        <v>117.97614397199999</v>
      </c>
      <c r="AY12" s="2">
        <v>120.281963174</v>
      </c>
      <c r="AZ12" s="2">
        <v>125.12611624499998</v>
      </c>
      <c r="BA12" s="2">
        <v>127.04567964399999</v>
      </c>
      <c r="BB12" s="2">
        <v>136.07575574</v>
      </c>
      <c r="BC12" s="2">
        <v>141.03470188</v>
      </c>
      <c r="BD12" s="2">
        <v>147.004728909</v>
      </c>
      <c r="BE12" s="2">
        <v>154.582265592</v>
      </c>
      <c r="BF12" s="2" t="s">
        <v>129</v>
      </c>
    </row>
    <row r="13" spans="1:58" ht="14.25">
      <c r="A13" s="6" t="s">
        <v>55</v>
      </c>
      <c r="B13" s="6" t="s">
        <v>102</v>
      </c>
      <c r="C13" s="2">
        <v>76.804279768</v>
      </c>
      <c r="D13" s="2">
        <v>77.529729401</v>
      </c>
      <c r="E13" s="2">
        <v>79.28955470700001</v>
      </c>
      <c r="F13" s="2">
        <v>79.62513918299999</v>
      </c>
      <c r="G13" s="2">
        <v>83.759320038</v>
      </c>
      <c r="H13" s="2">
        <v>87.819075692</v>
      </c>
      <c r="I13" s="2">
        <v>90.12249407499999</v>
      </c>
      <c r="J13" s="2">
        <v>90.87625802199999</v>
      </c>
      <c r="K13" s="2">
        <v>92.69793251899999</v>
      </c>
      <c r="L13" s="2">
        <v>93.386678454</v>
      </c>
      <c r="M13" s="2">
        <v>94.704672216</v>
      </c>
      <c r="N13" s="2">
        <v>95.806074039</v>
      </c>
      <c r="O13" s="2">
        <v>97.294189241</v>
      </c>
      <c r="P13" s="2">
        <v>98.143372252</v>
      </c>
      <c r="Q13" s="2">
        <v>99.664389512</v>
      </c>
      <c r="R13" s="2">
        <v>96.631500672</v>
      </c>
      <c r="S13" s="2">
        <v>96.253542731</v>
      </c>
      <c r="T13" s="2">
        <v>98.482454443</v>
      </c>
      <c r="U13" s="2">
        <v>96.725304767</v>
      </c>
      <c r="V13" s="2">
        <v>96.996320408</v>
      </c>
      <c r="W13" s="2">
        <v>97.083831508</v>
      </c>
      <c r="X13" s="2">
        <v>97.01905256500001</v>
      </c>
      <c r="Y13" s="2">
        <v>97.619653597</v>
      </c>
      <c r="Z13" s="2">
        <v>99.26527732199999</v>
      </c>
      <c r="AA13" s="2">
        <v>101.59025114800001</v>
      </c>
      <c r="AB13" s="2">
        <v>104.386241781</v>
      </c>
      <c r="AC13" s="2">
        <v>101.71579260200001</v>
      </c>
      <c r="AD13" s="2">
        <v>103.309698211</v>
      </c>
      <c r="AE13" s="2">
        <v>101.33214571399999</v>
      </c>
      <c r="AF13" s="2">
        <v>101.370987137</v>
      </c>
      <c r="AG13" s="2">
        <v>102.192521954</v>
      </c>
      <c r="AH13" s="2">
        <v>105.227983779</v>
      </c>
      <c r="AI13" s="2">
        <v>104.081497062</v>
      </c>
      <c r="AJ13" s="2">
        <v>107.66796960500001</v>
      </c>
      <c r="AK13" s="2">
        <v>108.377081228</v>
      </c>
      <c r="AL13" s="2">
        <v>110.13561255799999</v>
      </c>
      <c r="AM13" s="2">
        <v>109.359004025</v>
      </c>
      <c r="AN13" s="2">
        <v>110.48723856</v>
      </c>
      <c r="AO13" s="2">
        <v>111.151326306</v>
      </c>
      <c r="AP13" s="2">
        <v>113.41389333399998</v>
      </c>
      <c r="AQ13" s="2">
        <v>116.774203903</v>
      </c>
      <c r="AR13" s="2">
        <v>116.914484906</v>
      </c>
      <c r="AS13" s="2">
        <v>114.466918164</v>
      </c>
      <c r="AT13" s="2">
        <v>114.319066853</v>
      </c>
      <c r="AU13" s="2">
        <v>106.60229789799999</v>
      </c>
      <c r="AV13" s="2">
        <v>76.241870762</v>
      </c>
      <c r="AW13" s="2">
        <v>98.925566314</v>
      </c>
      <c r="AX13" s="2">
        <v>106.12947321499999</v>
      </c>
      <c r="AY13" s="2">
        <v>106.30283033199998</v>
      </c>
      <c r="AZ13" s="2">
        <v>110.10709175299999</v>
      </c>
      <c r="BA13" s="2">
        <v>110.87179554800001</v>
      </c>
      <c r="BB13" s="2">
        <v>115.61990881</v>
      </c>
      <c r="BC13" s="2">
        <v>123.476857517</v>
      </c>
      <c r="BD13" s="2">
        <v>127.432203676</v>
      </c>
      <c r="BE13" s="2">
        <v>133.30641809499997</v>
      </c>
      <c r="BF13" s="2" t="s">
        <v>129</v>
      </c>
    </row>
    <row r="14" spans="1:58" ht="14.25">
      <c r="A14" s="6" t="s">
        <v>51</v>
      </c>
      <c r="B14" s="6" t="s">
        <v>103</v>
      </c>
      <c r="C14" s="2">
        <v>-6.665514340000001</v>
      </c>
      <c r="D14" s="2">
        <v>-4.707342942999996</v>
      </c>
      <c r="E14" s="2">
        <v>-2.9030025239999997</v>
      </c>
      <c r="F14" s="2">
        <v>-6.999150885000002</v>
      </c>
      <c r="G14" s="2">
        <v>-4.6821622040000035</v>
      </c>
      <c r="H14" s="2">
        <v>-5.410258181000005</v>
      </c>
      <c r="I14" s="2">
        <v>-6.176599840000002</v>
      </c>
      <c r="J14" s="2">
        <v>-7.351507890000004</v>
      </c>
      <c r="K14" s="2">
        <v>-10.284061413000003</v>
      </c>
      <c r="L14" s="2">
        <v>-9.220422299000004</v>
      </c>
      <c r="M14" s="2">
        <v>-8.721585035</v>
      </c>
      <c r="N14" s="2">
        <v>-5.9837378460000075</v>
      </c>
      <c r="O14" s="2">
        <v>-5.3218656290000075</v>
      </c>
      <c r="P14" s="2">
        <v>-5.908493703999997</v>
      </c>
      <c r="Q14" s="2">
        <v>-3.591892678000011</v>
      </c>
      <c r="R14" s="2">
        <v>-4.659855617000001</v>
      </c>
      <c r="S14" s="2">
        <v>-4.3984481590000035</v>
      </c>
      <c r="T14" s="2">
        <v>-3.647161308999999</v>
      </c>
      <c r="U14" s="2">
        <v>-4.616475781999994</v>
      </c>
      <c r="V14" s="2">
        <v>-5.593809341</v>
      </c>
      <c r="W14" s="2">
        <v>-4.745928065999993</v>
      </c>
      <c r="X14" s="2">
        <v>-5.196311343999994</v>
      </c>
      <c r="Y14" s="2">
        <v>-6.5996542410000005</v>
      </c>
      <c r="Z14" s="2">
        <v>-5.403555262000002</v>
      </c>
      <c r="AA14" s="2">
        <v>-4.749437517999992</v>
      </c>
      <c r="AB14" s="2">
        <v>-4.893072694000002</v>
      </c>
      <c r="AC14" s="2">
        <v>-6.12727507399999</v>
      </c>
      <c r="AD14" s="2">
        <v>-7.888032569999996</v>
      </c>
      <c r="AE14" s="2">
        <v>-9.431408674999998</v>
      </c>
      <c r="AF14" s="2">
        <v>-7.142299013999996</v>
      </c>
      <c r="AG14" s="2">
        <v>-8.641259847999994</v>
      </c>
      <c r="AH14" s="2">
        <v>-7.634972610999998</v>
      </c>
      <c r="AI14" s="2">
        <v>-10.570026775000006</v>
      </c>
      <c r="AJ14" s="2">
        <v>-8.20189240199999</v>
      </c>
      <c r="AK14" s="2">
        <v>-10.551332451000002</v>
      </c>
      <c r="AL14" s="2">
        <v>-8.118019412999987</v>
      </c>
      <c r="AM14" s="2">
        <v>-9.571801673999987</v>
      </c>
      <c r="AN14" s="2">
        <v>-10.938964758000003</v>
      </c>
      <c r="AO14" s="2">
        <v>-9.131575804</v>
      </c>
      <c r="AP14" s="2">
        <v>-8.213961846000013</v>
      </c>
      <c r="AQ14" s="2">
        <v>-7.840412561999997</v>
      </c>
      <c r="AR14" s="2">
        <v>-7.921609275999988</v>
      </c>
      <c r="AS14" s="2">
        <v>-10.546445641999991</v>
      </c>
      <c r="AT14" s="2">
        <v>-9.104801168999998</v>
      </c>
      <c r="AU14" s="2">
        <v>-9.42116395000001</v>
      </c>
      <c r="AV14" s="2">
        <v>-18.13051766000001</v>
      </c>
      <c r="AW14" s="2">
        <v>-17.934558099</v>
      </c>
      <c r="AX14" s="2">
        <v>-11.846670757</v>
      </c>
      <c r="AY14" s="2">
        <v>-13.979132842000014</v>
      </c>
      <c r="AZ14" s="2">
        <v>-15.019024491999996</v>
      </c>
      <c r="BA14" s="2">
        <v>-16.173884096000002</v>
      </c>
      <c r="BB14" s="2">
        <v>-20.45584693</v>
      </c>
      <c r="BC14" s="2">
        <v>-17.557844363000005</v>
      </c>
      <c r="BD14" s="2">
        <v>-19.572525233000007</v>
      </c>
      <c r="BE14" s="2">
        <v>-21.27584749700002</v>
      </c>
      <c r="BF14" s="2" t="s">
        <v>129</v>
      </c>
    </row>
    <row r="15" spans="1:58" ht="14.25">
      <c r="A15" s="6" t="s">
        <v>128</v>
      </c>
      <c r="B15" s="6" t="s">
        <v>238</v>
      </c>
      <c r="C15" s="2">
        <v>0.910192897</v>
      </c>
      <c r="D15" s="2">
        <v>0.8596677970000001</v>
      </c>
      <c r="E15" s="2">
        <v>0.917338803</v>
      </c>
      <c r="F15" s="2">
        <v>0.9572901339999998</v>
      </c>
      <c r="G15" s="2">
        <v>0.898652954</v>
      </c>
      <c r="H15" s="2">
        <v>0.9076796039999999</v>
      </c>
      <c r="I15" s="2">
        <v>0.9398781489999999</v>
      </c>
      <c r="J15" s="2">
        <v>0.89753659</v>
      </c>
      <c r="K15" s="2">
        <v>0.929037164</v>
      </c>
      <c r="L15" s="2">
        <v>0.973740034</v>
      </c>
      <c r="M15" s="2">
        <v>0.9425150879999998</v>
      </c>
      <c r="N15" s="2">
        <v>0.9455024800000001</v>
      </c>
      <c r="O15" s="2">
        <v>0.9662724560000001</v>
      </c>
      <c r="P15" s="2">
        <v>0.9039823610000001</v>
      </c>
      <c r="Q15" s="2">
        <v>0.922452865</v>
      </c>
      <c r="R15" s="2">
        <v>0.887235942</v>
      </c>
      <c r="S15" s="2">
        <v>0.9052351729999999</v>
      </c>
      <c r="T15" s="2">
        <v>0.9439365340000001</v>
      </c>
      <c r="U15" s="2">
        <v>0.9020393039999999</v>
      </c>
      <c r="V15" s="2">
        <v>0.8819761439999999</v>
      </c>
      <c r="W15" s="2">
        <v>0.879845711</v>
      </c>
      <c r="X15" s="2">
        <v>1.2515428940000002</v>
      </c>
      <c r="Y15" s="2">
        <v>0.871906612</v>
      </c>
      <c r="Z15" s="2">
        <v>0.863825909</v>
      </c>
      <c r="AA15" s="2">
        <v>0.877549174</v>
      </c>
      <c r="AB15" s="2">
        <v>0.8562115990000001</v>
      </c>
      <c r="AC15" s="2">
        <v>0.8932419790000001</v>
      </c>
      <c r="AD15" s="2">
        <v>0.8653551230000001</v>
      </c>
      <c r="AE15" s="2">
        <v>0.8418516730000001</v>
      </c>
      <c r="AF15" s="2">
        <v>0.804698333</v>
      </c>
      <c r="AG15" s="2">
        <v>0.834178994</v>
      </c>
      <c r="AH15" s="2">
        <v>0.8326194459999999</v>
      </c>
      <c r="AI15" s="2">
        <v>0.880624497</v>
      </c>
      <c r="AJ15" s="2">
        <v>0.7968780340000001</v>
      </c>
      <c r="AK15" s="2">
        <v>0.7940700549999999</v>
      </c>
      <c r="AL15" s="2">
        <v>0.847804194</v>
      </c>
      <c r="AM15" s="2">
        <v>0.788529214</v>
      </c>
      <c r="AN15" s="2">
        <v>0.7953995229999999</v>
      </c>
      <c r="AO15" s="2">
        <v>0.8873065070000001</v>
      </c>
      <c r="AP15" s="2">
        <v>0.7988341</v>
      </c>
      <c r="AQ15" s="2">
        <v>0.838452903</v>
      </c>
      <c r="AR15" s="2">
        <v>0.8190330040000001</v>
      </c>
      <c r="AS15" s="2">
        <v>0.827710766</v>
      </c>
      <c r="AT15" s="2">
        <v>0.802643507</v>
      </c>
      <c r="AU15" s="2">
        <v>0.7891414330000001</v>
      </c>
      <c r="AV15" s="2">
        <v>0.612557767</v>
      </c>
      <c r="AW15" s="2">
        <v>0.788258149</v>
      </c>
      <c r="AX15" s="2">
        <v>0.7860181310000001</v>
      </c>
      <c r="AY15" s="2">
        <v>0.816592864</v>
      </c>
      <c r="AZ15" s="2">
        <v>0.887627519</v>
      </c>
      <c r="BA15" s="2">
        <v>0.9661993580000001</v>
      </c>
      <c r="BB15" s="2">
        <v>1.031318254</v>
      </c>
      <c r="BC15" s="2">
        <v>0.98965858</v>
      </c>
      <c r="BD15" s="2">
        <v>1.029119202</v>
      </c>
      <c r="BE15" s="2">
        <v>0.97970375</v>
      </c>
      <c r="BF15" s="2" t="s">
        <v>129</v>
      </c>
    </row>
    <row r="16" spans="1:58" ht="14.25">
      <c r="A16" s="6" t="s">
        <v>127</v>
      </c>
      <c r="B16" s="6" t="s">
        <v>239</v>
      </c>
      <c r="C16" s="2">
        <v>0.834715339</v>
      </c>
      <c r="D16" s="2">
        <v>0.729341883</v>
      </c>
      <c r="E16" s="2">
        <v>0.7327492879999999</v>
      </c>
      <c r="F16" s="2">
        <v>0.851007505</v>
      </c>
      <c r="G16" s="2">
        <v>0.7770585409999999</v>
      </c>
      <c r="H16" s="2">
        <v>0.748824604</v>
      </c>
      <c r="I16" s="2">
        <v>0.834591285</v>
      </c>
      <c r="J16" s="2">
        <v>0.8081730719999999</v>
      </c>
      <c r="K16" s="2">
        <v>0.9664330090000001</v>
      </c>
      <c r="L16" s="2">
        <v>0.8648404399999999</v>
      </c>
      <c r="M16" s="2">
        <v>0.8513680599999999</v>
      </c>
      <c r="N16" s="2">
        <v>0.9070386639999999</v>
      </c>
      <c r="O16" s="2">
        <v>0.8503638680000001</v>
      </c>
      <c r="P16" s="2">
        <v>1.2058167419999999</v>
      </c>
      <c r="Q16" s="2">
        <v>0.904403899</v>
      </c>
      <c r="R16" s="2">
        <v>0.7972655439999999</v>
      </c>
      <c r="S16" s="2">
        <v>0.8446310680000001</v>
      </c>
      <c r="T16" s="2">
        <v>0.9233510680000001</v>
      </c>
      <c r="U16" s="2">
        <v>0.7935942239999999</v>
      </c>
      <c r="V16" s="2">
        <v>1.262327617</v>
      </c>
      <c r="W16" s="2">
        <v>0.8374351409999999</v>
      </c>
      <c r="X16" s="2">
        <v>0.8210335310000001</v>
      </c>
      <c r="Y16" s="2">
        <v>0.74388996</v>
      </c>
      <c r="Z16" s="2">
        <v>0.844915113</v>
      </c>
      <c r="AA16" s="2">
        <v>0.820845131</v>
      </c>
      <c r="AB16" s="2">
        <v>0.7907956839999999</v>
      </c>
      <c r="AC16" s="2">
        <v>0.9457401099999999</v>
      </c>
      <c r="AD16" s="2">
        <v>0.7557938249999999</v>
      </c>
      <c r="AE16" s="2">
        <v>1.5257476110000003</v>
      </c>
      <c r="AF16" s="2">
        <v>0.749774156</v>
      </c>
      <c r="AG16" s="2">
        <v>0.7964451229999999</v>
      </c>
      <c r="AH16" s="2">
        <v>0.674115891</v>
      </c>
      <c r="AI16" s="2">
        <v>0.722399181</v>
      </c>
      <c r="AJ16" s="2">
        <v>0.8002652800000001</v>
      </c>
      <c r="AK16" s="2">
        <v>0.830265996</v>
      </c>
      <c r="AL16" s="2">
        <v>0.9506883699999998</v>
      </c>
      <c r="AM16" s="2">
        <v>0.771453979</v>
      </c>
      <c r="AN16" s="2">
        <v>0.693246605</v>
      </c>
      <c r="AO16" s="2">
        <v>0.743621206</v>
      </c>
      <c r="AP16" s="2">
        <v>0.9872160840000002</v>
      </c>
      <c r="AQ16" s="2">
        <v>0.871853192</v>
      </c>
      <c r="AR16" s="2">
        <v>0.855528765</v>
      </c>
      <c r="AS16" s="2">
        <v>0.827670807</v>
      </c>
      <c r="AT16" s="2">
        <v>0.850009589</v>
      </c>
      <c r="AU16" s="2">
        <v>0.729831292</v>
      </c>
      <c r="AV16" s="2">
        <v>0.45377523399999997</v>
      </c>
      <c r="AW16" s="2">
        <v>0.6432525290000001</v>
      </c>
      <c r="AX16" s="2">
        <v>0.804229065</v>
      </c>
      <c r="AY16" s="2">
        <v>0.843122564</v>
      </c>
      <c r="AZ16" s="2">
        <v>0.8159507140000001</v>
      </c>
      <c r="BA16" s="2">
        <v>0.996820981</v>
      </c>
      <c r="BB16" s="2">
        <v>0.996833038</v>
      </c>
      <c r="BC16" s="2">
        <v>0.918193792</v>
      </c>
      <c r="BD16" s="2">
        <v>0.938097125</v>
      </c>
      <c r="BE16" s="2">
        <v>0.961724181</v>
      </c>
      <c r="BF16" s="2" t="s">
        <v>129</v>
      </c>
    </row>
    <row r="17" spans="1:58" ht="14.25">
      <c r="A17" s="6" t="s">
        <v>227</v>
      </c>
      <c r="B17" s="6" t="s">
        <v>240</v>
      </c>
      <c r="C17" s="2">
        <v>-0.07547755799999996</v>
      </c>
      <c r="D17" s="2">
        <v>-0.13032591400000001</v>
      </c>
      <c r="E17" s="2">
        <v>-0.18458951499999993</v>
      </c>
      <c r="F17" s="2">
        <v>-0.10628262899999999</v>
      </c>
      <c r="G17" s="2">
        <v>-0.12159441300000003</v>
      </c>
      <c r="H17" s="2">
        <v>-0.15885500000000002</v>
      </c>
      <c r="I17" s="2">
        <v>-0.10528686399999995</v>
      </c>
      <c r="J17" s="2">
        <v>-0.08936351800000006</v>
      </c>
      <c r="K17" s="2">
        <v>0.037395845000000066</v>
      </c>
      <c r="L17" s="2">
        <v>-0.10889959400000003</v>
      </c>
      <c r="M17" s="2">
        <v>-0.09114702799999998</v>
      </c>
      <c r="N17" s="2">
        <v>-0.03846381600000007</v>
      </c>
      <c r="O17" s="2">
        <v>-0.11590858800000012</v>
      </c>
      <c r="P17" s="2">
        <v>0.3018343809999999</v>
      </c>
      <c r="Q17" s="2">
        <v>-0.01804896599999995</v>
      </c>
      <c r="R17" s="2">
        <v>-0.0899703980000001</v>
      </c>
      <c r="S17" s="2">
        <v>-0.06060410499999989</v>
      </c>
      <c r="T17" s="2">
        <v>-0.02058546599999994</v>
      </c>
      <c r="U17" s="2">
        <v>-0.10844508000000001</v>
      </c>
      <c r="V17" s="2">
        <v>0.38035147300000016</v>
      </c>
      <c r="W17" s="2">
        <v>-0.042410570000000064</v>
      </c>
      <c r="X17" s="2">
        <v>-0.43050936300000003</v>
      </c>
      <c r="Y17" s="2">
        <v>-0.12801665199999995</v>
      </c>
      <c r="Z17" s="2">
        <v>-0.018910796000000063</v>
      </c>
      <c r="AA17" s="2">
        <v>-0.056704042999999954</v>
      </c>
      <c r="AB17" s="2">
        <v>-0.0654159150000001</v>
      </c>
      <c r="AC17" s="2">
        <v>0.052498131</v>
      </c>
      <c r="AD17" s="2">
        <v>-0.10956129800000002</v>
      </c>
      <c r="AE17" s="2">
        <v>0.6838959379999999</v>
      </c>
      <c r="AF17" s="2">
        <v>-0.054924177000000074</v>
      </c>
      <c r="AG17" s="2">
        <v>-0.03773387100000008</v>
      </c>
      <c r="AH17" s="2">
        <v>-0.158503555</v>
      </c>
      <c r="AI17" s="2">
        <v>-0.15822531599999998</v>
      </c>
      <c r="AJ17" s="2">
        <v>0.003387245999999948</v>
      </c>
      <c r="AK17" s="2">
        <v>0.03619594100000003</v>
      </c>
      <c r="AL17" s="2">
        <v>0.10288417599999997</v>
      </c>
      <c r="AM17" s="2">
        <v>-0.01707523500000005</v>
      </c>
      <c r="AN17" s="2">
        <v>-0.10215291799999991</v>
      </c>
      <c r="AO17" s="2">
        <v>-0.14368530100000004</v>
      </c>
      <c r="AP17" s="2">
        <v>0.18838198400000006</v>
      </c>
      <c r="AQ17" s="2">
        <v>0.033400288999999986</v>
      </c>
      <c r="AR17" s="2">
        <v>0.03649576099999996</v>
      </c>
      <c r="AS17" s="2">
        <v>-3.995899999995345E-05</v>
      </c>
      <c r="AT17" s="2">
        <v>0.047366082000000004</v>
      </c>
      <c r="AU17" s="2">
        <v>-0.059310141000000045</v>
      </c>
      <c r="AV17" s="2">
        <v>-0.15878253300000003</v>
      </c>
      <c r="AW17" s="2">
        <v>-0.14500561999999997</v>
      </c>
      <c r="AX17" s="2">
        <v>0.018210934000000036</v>
      </c>
      <c r="AY17" s="2">
        <v>0.02652970000000005</v>
      </c>
      <c r="AZ17" s="2">
        <v>-0.071676805</v>
      </c>
      <c r="BA17" s="2">
        <v>0.030621623</v>
      </c>
      <c r="BB17" s="2">
        <v>-0.034485216000000096</v>
      </c>
      <c r="BC17" s="2">
        <v>-0.071464788</v>
      </c>
      <c r="BD17" s="2">
        <v>-0.09102207699999991</v>
      </c>
      <c r="BE17" s="2">
        <v>-0.017979569000000025</v>
      </c>
      <c r="BF17" s="2" t="s">
        <v>129</v>
      </c>
    </row>
    <row r="18" spans="1:58" ht="14.25">
      <c r="A18" s="6" t="s">
        <v>17</v>
      </c>
      <c r="B18" s="6" t="s">
        <v>241</v>
      </c>
      <c r="C18" s="2">
        <v>8.847283141</v>
      </c>
      <c r="D18" s="2">
        <v>8.922659836</v>
      </c>
      <c r="E18" s="2">
        <v>8.377891142000001</v>
      </c>
      <c r="F18" s="2">
        <v>8.801233524999999</v>
      </c>
      <c r="G18" s="2">
        <v>9.296976059</v>
      </c>
      <c r="H18" s="2">
        <v>10.290728996</v>
      </c>
      <c r="I18" s="2">
        <v>10.260084938</v>
      </c>
      <c r="J18" s="2">
        <v>9.172586958</v>
      </c>
      <c r="K18" s="2">
        <v>13.575855564000001</v>
      </c>
      <c r="L18" s="2">
        <v>12.44102041</v>
      </c>
      <c r="M18" s="2">
        <v>13.05447307</v>
      </c>
      <c r="N18" s="2">
        <v>14.164907869999999</v>
      </c>
      <c r="O18" s="2">
        <v>13.694936294</v>
      </c>
      <c r="P18" s="2">
        <v>13.16680004</v>
      </c>
      <c r="Q18" s="2">
        <v>13.720680225999999</v>
      </c>
      <c r="R18" s="2">
        <v>13.264779712</v>
      </c>
      <c r="S18" s="2">
        <v>13.429475135</v>
      </c>
      <c r="T18" s="2">
        <v>13.293983194</v>
      </c>
      <c r="U18" s="2">
        <v>13.140736395</v>
      </c>
      <c r="V18" s="2">
        <v>11.43782891</v>
      </c>
      <c r="W18" s="2">
        <v>11.450962610000001</v>
      </c>
      <c r="X18" s="2">
        <v>11.114187544</v>
      </c>
      <c r="Y18" s="2">
        <v>11.027363629000002</v>
      </c>
      <c r="Z18" s="2">
        <v>9.531933641</v>
      </c>
      <c r="AA18" s="2">
        <v>9.104592140000001</v>
      </c>
      <c r="AB18" s="2">
        <v>8.602465622</v>
      </c>
      <c r="AC18" s="2">
        <v>7.595109183000001</v>
      </c>
      <c r="AD18" s="2">
        <v>7.050127098999999</v>
      </c>
      <c r="AE18" s="2">
        <v>5.6997963259999995</v>
      </c>
      <c r="AF18" s="2">
        <v>4.928002204</v>
      </c>
      <c r="AG18" s="2">
        <v>6.934799911</v>
      </c>
      <c r="AH18" s="2">
        <v>7.297306244</v>
      </c>
      <c r="AI18" s="2">
        <v>8.035947986</v>
      </c>
      <c r="AJ18" s="2">
        <v>7.722910904</v>
      </c>
      <c r="AK18" s="2">
        <v>7.0195450390000005</v>
      </c>
      <c r="AL18" s="2">
        <v>8.451962047</v>
      </c>
      <c r="AM18" s="2">
        <v>8.724783448</v>
      </c>
      <c r="AN18" s="2">
        <v>8.477392795</v>
      </c>
      <c r="AO18" s="2">
        <v>10.321544151</v>
      </c>
      <c r="AP18" s="2">
        <v>9.323701094</v>
      </c>
      <c r="AQ18" s="2">
        <v>8.993412645000001</v>
      </c>
      <c r="AR18" s="2">
        <v>9.264612277</v>
      </c>
      <c r="AS18" s="2">
        <v>7.656151899</v>
      </c>
      <c r="AT18" s="2">
        <v>7.078450136000001</v>
      </c>
      <c r="AU18" s="2">
        <v>4.905581389999999</v>
      </c>
      <c r="AV18" s="2">
        <v>3.6007933459999997</v>
      </c>
      <c r="AW18" s="2">
        <v>4.053381239</v>
      </c>
      <c r="AX18" s="2">
        <v>3.802287368</v>
      </c>
      <c r="AY18" s="2">
        <v>5.04046282</v>
      </c>
      <c r="AZ18" s="2">
        <v>6.3105158</v>
      </c>
      <c r="BA18" s="2">
        <v>8.846810291999999</v>
      </c>
      <c r="BB18" s="2">
        <v>12.1546262</v>
      </c>
      <c r="BC18" s="2">
        <v>17.21937305</v>
      </c>
      <c r="BD18" s="2">
        <v>22.846390606</v>
      </c>
      <c r="BE18" s="2">
        <v>25.975704154</v>
      </c>
      <c r="BF18" s="2" t="s">
        <v>129</v>
      </c>
    </row>
    <row r="19" spans="1:58" ht="14.25">
      <c r="A19" s="6" t="s">
        <v>4</v>
      </c>
      <c r="B19" s="6" t="s">
        <v>242</v>
      </c>
      <c r="C19" s="2">
        <v>0.502871353</v>
      </c>
      <c r="D19" s="2">
        <v>0.25439022</v>
      </c>
      <c r="E19" s="2">
        <v>0.27964776299999994</v>
      </c>
      <c r="F19" s="2">
        <v>0.342734078</v>
      </c>
      <c r="G19" s="2">
        <v>0.36831933200000005</v>
      </c>
      <c r="H19" s="2">
        <v>0.47643166500000006</v>
      </c>
      <c r="I19" s="2">
        <v>0.178310545</v>
      </c>
      <c r="J19" s="2">
        <v>0.194371779</v>
      </c>
      <c r="K19" s="2">
        <v>0.512829733</v>
      </c>
      <c r="L19" s="2">
        <v>0.452128013</v>
      </c>
      <c r="M19" s="2">
        <v>0.732895462</v>
      </c>
      <c r="N19" s="2">
        <v>0.669522413</v>
      </c>
      <c r="O19" s="2">
        <v>0.678439847</v>
      </c>
      <c r="P19" s="2">
        <v>0.770089587</v>
      </c>
      <c r="Q19" s="2">
        <v>0.6140874339999999</v>
      </c>
      <c r="R19" s="2">
        <v>0.42839746500000003</v>
      </c>
      <c r="S19" s="2">
        <v>0.401926642</v>
      </c>
      <c r="T19" s="2">
        <v>0.43098004900000003</v>
      </c>
      <c r="U19" s="2">
        <v>0.512200282</v>
      </c>
      <c r="V19" s="2">
        <v>0.47903153299999995</v>
      </c>
      <c r="W19" s="2">
        <v>0.381631443</v>
      </c>
      <c r="X19" s="2">
        <v>0.530972047</v>
      </c>
      <c r="Y19" s="2">
        <v>0.718306019</v>
      </c>
      <c r="Z19" s="2">
        <v>0.687323156</v>
      </c>
      <c r="AA19" s="2">
        <v>0.5639091949999999</v>
      </c>
      <c r="AB19" s="2">
        <v>0.23248467</v>
      </c>
      <c r="AC19" s="2">
        <v>0.252338012</v>
      </c>
      <c r="AD19" s="2">
        <v>0.40450259400000005</v>
      </c>
      <c r="AE19" s="2">
        <v>0.265216199</v>
      </c>
      <c r="AF19" s="2">
        <v>0.09914080000000002</v>
      </c>
      <c r="AG19" s="2">
        <v>0.26544335799999996</v>
      </c>
      <c r="AH19" s="2">
        <v>0.271652488</v>
      </c>
      <c r="AI19" s="2">
        <v>0.25200607</v>
      </c>
      <c r="AJ19" s="2">
        <v>0.43844310100000006</v>
      </c>
      <c r="AK19" s="2">
        <v>0.350720121</v>
      </c>
      <c r="AL19" s="2">
        <v>0.504504677</v>
      </c>
      <c r="AM19" s="2">
        <v>0.46768666999999997</v>
      </c>
      <c r="AN19" s="2">
        <v>0.4456794170000001</v>
      </c>
      <c r="AO19" s="2">
        <v>0.505796315</v>
      </c>
      <c r="AP19" s="2">
        <v>0.47265547700000005</v>
      </c>
      <c r="AQ19" s="2">
        <v>0.6863379540000001</v>
      </c>
      <c r="AR19" s="2">
        <v>0.7036197020000001</v>
      </c>
      <c r="AS19" s="2">
        <v>0.5636721680000001</v>
      </c>
      <c r="AT19" s="2">
        <v>0.42468637800000003</v>
      </c>
      <c r="AU19" s="2">
        <v>0.398197029</v>
      </c>
      <c r="AV19" s="2">
        <v>0.324271413</v>
      </c>
      <c r="AW19" s="2">
        <v>0.311835401</v>
      </c>
      <c r="AX19" s="2">
        <v>0.152153826</v>
      </c>
      <c r="AY19" s="2">
        <v>0.224757049</v>
      </c>
      <c r="AZ19" s="2">
        <v>0.17314348599999999</v>
      </c>
      <c r="BA19" s="2">
        <v>0.50471586</v>
      </c>
      <c r="BB19" s="2">
        <v>1.249767286</v>
      </c>
      <c r="BC19" s="2">
        <v>1.085929797</v>
      </c>
      <c r="BD19" s="2">
        <v>1.9592303089999998</v>
      </c>
      <c r="BE19" s="2">
        <v>2.322882744</v>
      </c>
      <c r="BF19" s="2" t="s">
        <v>129</v>
      </c>
    </row>
    <row r="20" spans="1:58" ht="14.25">
      <c r="A20" s="6" t="s">
        <v>135</v>
      </c>
      <c r="B20" s="6" t="s">
        <v>243</v>
      </c>
      <c r="C20" s="2">
        <v>-8.344411788</v>
      </c>
      <c r="D20" s="2">
        <v>-8.668269616</v>
      </c>
      <c r="E20" s="2">
        <v>-8.098243379</v>
      </c>
      <c r="F20" s="2">
        <v>-8.458499447</v>
      </c>
      <c r="G20" s="2">
        <v>-8.928656727</v>
      </c>
      <c r="H20" s="2">
        <v>-9.814297331</v>
      </c>
      <c r="I20" s="2">
        <v>-10.081774393</v>
      </c>
      <c r="J20" s="2">
        <v>-8.978215179000001</v>
      </c>
      <c r="K20" s="2">
        <v>-13.063025831000001</v>
      </c>
      <c r="L20" s="2">
        <v>-11.988892396999999</v>
      </c>
      <c r="M20" s="2">
        <v>-12.321577608</v>
      </c>
      <c r="N20" s="2">
        <v>-13.495385456999996</v>
      </c>
      <c r="O20" s="2">
        <v>-13.016496447</v>
      </c>
      <c r="P20" s="2">
        <v>-12.396710452999999</v>
      </c>
      <c r="Q20" s="2">
        <v>-13.106592791999999</v>
      </c>
      <c r="R20" s="2">
        <v>-12.836382246999998</v>
      </c>
      <c r="S20" s="2">
        <v>-13.027548493000001</v>
      </c>
      <c r="T20" s="2">
        <v>-12.863003145</v>
      </c>
      <c r="U20" s="2">
        <v>-12.628536113000001</v>
      </c>
      <c r="V20" s="2">
        <v>-10.958797377</v>
      </c>
      <c r="W20" s="2">
        <v>-11.069331167</v>
      </c>
      <c r="X20" s="2">
        <v>-10.583215497000001</v>
      </c>
      <c r="Y20" s="2">
        <v>-10.30905761</v>
      </c>
      <c r="Z20" s="2">
        <v>-8.844610484999999</v>
      </c>
      <c r="AA20" s="2">
        <v>-8.540682945</v>
      </c>
      <c r="AB20" s="2">
        <v>-8.369980952</v>
      </c>
      <c r="AC20" s="2">
        <v>-7.342771171000001</v>
      </c>
      <c r="AD20" s="2">
        <v>-6.645624505</v>
      </c>
      <c r="AE20" s="2">
        <v>-5.434580126999999</v>
      </c>
      <c r="AF20" s="2">
        <v>-4.8288614039999995</v>
      </c>
      <c r="AG20" s="2">
        <v>-6.669356553000001</v>
      </c>
      <c r="AH20" s="2">
        <v>-7.025653756</v>
      </c>
      <c r="AI20" s="2">
        <v>-7.783941916000001</v>
      </c>
      <c r="AJ20" s="2">
        <v>-7.284467803</v>
      </c>
      <c r="AK20" s="2">
        <v>-6.668824918</v>
      </c>
      <c r="AL20" s="2">
        <v>-7.94745737</v>
      </c>
      <c r="AM20" s="2">
        <v>-8.257096778</v>
      </c>
      <c r="AN20" s="2">
        <v>-8.031713378000001</v>
      </c>
      <c r="AO20" s="2">
        <v>-9.815747836</v>
      </c>
      <c r="AP20" s="2">
        <v>-8.851045617</v>
      </c>
      <c r="AQ20" s="2">
        <v>-8.307074691</v>
      </c>
      <c r="AR20" s="2">
        <v>-8.560992575</v>
      </c>
      <c r="AS20" s="2">
        <v>-7.092479730999999</v>
      </c>
      <c r="AT20" s="2">
        <v>-6.653763758</v>
      </c>
      <c r="AU20" s="2">
        <v>-4.507384361000001</v>
      </c>
      <c r="AV20" s="2">
        <v>-3.276521933</v>
      </c>
      <c r="AW20" s="2">
        <v>-3.741545838</v>
      </c>
      <c r="AX20" s="2">
        <v>-3.6501335419999994</v>
      </c>
      <c r="AY20" s="2">
        <v>-4.815705771</v>
      </c>
      <c r="AZ20" s="2">
        <v>-6.137372314</v>
      </c>
      <c r="BA20" s="2">
        <v>-8.342094432</v>
      </c>
      <c r="BB20" s="2">
        <v>-10.904858914</v>
      </c>
      <c r="BC20" s="2">
        <v>-16.133443253</v>
      </c>
      <c r="BD20" s="2">
        <v>-20.887160297</v>
      </c>
      <c r="BE20" s="2">
        <v>-23.652821409999998</v>
      </c>
      <c r="BF20" s="2" t="s">
        <v>129</v>
      </c>
    </row>
    <row r="21" spans="1:58" ht="14.25">
      <c r="A21" s="6" t="s">
        <v>147</v>
      </c>
      <c r="B21" s="6" t="s">
        <v>244</v>
      </c>
      <c r="C21" s="2">
        <v>1.303020152</v>
      </c>
      <c r="D21" s="2">
        <v>1.0313690229999997</v>
      </c>
      <c r="E21" s="2">
        <v>1.298271495</v>
      </c>
      <c r="F21" s="2">
        <v>1.5970389579999997</v>
      </c>
      <c r="G21" s="2">
        <v>1.7192347609999996</v>
      </c>
      <c r="H21" s="2">
        <v>1.8137210209999999</v>
      </c>
      <c r="I21" s="2">
        <v>1.84474075</v>
      </c>
      <c r="J21" s="2">
        <v>2.1146643689999998</v>
      </c>
      <c r="K21" s="2">
        <v>1.88505876</v>
      </c>
      <c r="L21" s="2">
        <v>1.9626321789999992</v>
      </c>
      <c r="M21" s="2">
        <v>2.0306918630000004</v>
      </c>
      <c r="N21" s="2">
        <v>1.7052233880000003</v>
      </c>
      <c r="O21" s="2">
        <v>2.1585378870000005</v>
      </c>
      <c r="P21" s="2">
        <v>1.8175233229999999</v>
      </c>
      <c r="Q21" s="2">
        <v>1.7903628789999992</v>
      </c>
      <c r="R21" s="2">
        <v>1.87649446</v>
      </c>
      <c r="S21" s="2">
        <v>1.6866389230000005</v>
      </c>
      <c r="T21" s="2">
        <v>1.6345086950000005</v>
      </c>
      <c r="U21" s="2">
        <v>1.5629311509999997</v>
      </c>
      <c r="V21" s="2">
        <v>1.835391165</v>
      </c>
      <c r="W21" s="2">
        <v>1.6342652720000006</v>
      </c>
      <c r="X21" s="2">
        <v>1.3588657470000003</v>
      </c>
      <c r="Y21" s="2">
        <v>1.3497833510000006</v>
      </c>
      <c r="Z21" s="2">
        <v>1.379671507</v>
      </c>
      <c r="AA21" s="2">
        <v>1.4118598460000007</v>
      </c>
      <c r="AB21" s="2">
        <v>1.4594599259999996</v>
      </c>
      <c r="AC21" s="2">
        <v>1.321328934</v>
      </c>
      <c r="AD21" s="2">
        <v>1.1880655050000004</v>
      </c>
      <c r="AE21" s="2">
        <v>1.1194927129999999</v>
      </c>
      <c r="AF21" s="2">
        <v>1.0400739519999997</v>
      </c>
      <c r="AG21" s="2">
        <v>1.2245491689999999</v>
      </c>
      <c r="AH21" s="2">
        <v>1.7697147189999995</v>
      </c>
      <c r="AI21" s="2">
        <v>1.951833951</v>
      </c>
      <c r="AJ21" s="2">
        <v>1.5873464140000002</v>
      </c>
      <c r="AK21" s="2">
        <v>1.6558618820000002</v>
      </c>
      <c r="AL21" s="2">
        <v>1.9766240050000001</v>
      </c>
      <c r="AM21" s="2">
        <v>1.7027229319999997</v>
      </c>
      <c r="AN21" s="2">
        <v>1.5598597749999998</v>
      </c>
      <c r="AO21" s="2">
        <v>1.661548467</v>
      </c>
      <c r="AP21" s="2">
        <v>1.770541679</v>
      </c>
      <c r="AQ21" s="2">
        <v>1.6582100560000004</v>
      </c>
      <c r="AR21" s="2">
        <v>1.4861013009999997</v>
      </c>
      <c r="AS21" s="2">
        <v>1.625711072</v>
      </c>
      <c r="AT21" s="2">
        <v>1.5009099419999998</v>
      </c>
      <c r="AU21" s="2">
        <v>1.2976101219999998</v>
      </c>
      <c r="AV21" s="2">
        <v>0.965668234</v>
      </c>
      <c r="AW21" s="2">
        <v>1.407400321</v>
      </c>
      <c r="AX21" s="2">
        <v>1.4611906060000002</v>
      </c>
      <c r="AY21" s="2">
        <v>1.7739885400000006</v>
      </c>
      <c r="AZ21" s="2">
        <v>1.9892734180000002</v>
      </c>
      <c r="BA21" s="2">
        <v>2.010857786</v>
      </c>
      <c r="BB21" s="2">
        <v>3.939340361</v>
      </c>
      <c r="BC21" s="2">
        <v>4.544737744</v>
      </c>
      <c r="BD21" s="2">
        <v>4.935627491</v>
      </c>
      <c r="BE21" s="2">
        <v>9.30444956</v>
      </c>
      <c r="BF21" s="2" t="s">
        <v>129</v>
      </c>
    </row>
    <row r="22" spans="1:58" ht="14.25">
      <c r="A22" s="6" t="s">
        <v>144</v>
      </c>
      <c r="B22" s="6" t="s">
        <v>245</v>
      </c>
      <c r="C22" s="2">
        <v>1.2881502580000002</v>
      </c>
      <c r="D22" s="2">
        <v>1.132707228</v>
      </c>
      <c r="E22" s="2">
        <v>1.2040496239999998</v>
      </c>
      <c r="F22" s="2">
        <v>1.3517957470000002</v>
      </c>
      <c r="G22" s="2">
        <v>1.6147947569999999</v>
      </c>
      <c r="H22" s="2">
        <v>1.8720972100000002</v>
      </c>
      <c r="I22" s="2">
        <v>1.9968722479999998</v>
      </c>
      <c r="J22" s="2">
        <v>2.041676591</v>
      </c>
      <c r="K22" s="2">
        <v>2.4654180509999994</v>
      </c>
      <c r="L22" s="2">
        <v>2.371215766</v>
      </c>
      <c r="M22" s="2">
        <v>2.282316465</v>
      </c>
      <c r="N22" s="2">
        <v>2.167437345</v>
      </c>
      <c r="O22" s="2">
        <v>2.180213013</v>
      </c>
      <c r="P22" s="2">
        <v>2.047218949</v>
      </c>
      <c r="Q22" s="2">
        <v>2.0297203919999998</v>
      </c>
      <c r="R22" s="2">
        <v>2.131957823</v>
      </c>
      <c r="S22" s="2">
        <v>1.9264029500000002</v>
      </c>
      <c r="T22" s="2">
        <v>1.827120243</v>
      </c>
      <c r="U22" s="2">
        <v>1.931260285</v>
      </c>
      <c r="V22" s="2">
        <v>1.9607236940000001</v>
      </c>
      <c r="W22" s="2">
        <v>1.957028227</v>
      </c>
      <c r="X22" s="2">
        <v>1.847930807</v>
      </c>
      <c r="Y22" s="2">
        <v>1.9807801750000003</v>
      </c>
      <c r="Z22" s="2">
        <v>1.9350158620000002</v>
      </c>
      <c r="AA22" s="2">
        <v>1.8821211130000002</v>
      </c>
      <c r="AB22" s="2">
        <v>1.814157849</v>
      </c>
      <c r="AC22" s="2">
        <v>1.820965028</v>
      </c>
      <c r="AD22" s="2">
        <v>1.784408514</v>
      </c>
      <c r="AE22" s="2">
        <v>1.493753657</v>
      </c>
      <c r="AF22" s="2">
        <v>1.504926473</v>
      </c>
      <c r="AG22" s="2">
        <v>1.5344716120000002</v>
      </c>
      <c r="AH22" s="2">
        <v>1.7021542680000001</v>
      </c>
      <c r="AI22" s="2">
        <v>2.0608838669999994</v>
      </c>
      <c r="AJ22" s="2">
        <v>1.805907886</v>
      </c>
      <c r="AK22" s="2">
        <v>1.87908827</v>
      </c>
      <c r="AL22" s="2">
        <v>1.9971904950000003</v>
      </c>
      <c r="AM22" s="2">
        <v>2.0655346060000004</v>
      </c>
      <c r="AN22" s="2">
        <v>2.187950382</v>
      </c>
      <c r="AO22" s="2">
        <v>2.39568209</v>
      </c>
      <c r="AP22" s="2">
        <v>2.2948304619999997</v>
      </c>
      <c r="AQ22" s="2">
        <v>2.0824166429999997</v>
      </c>
      <c r="AR22" s="2">
        <v>1.985912918</v>
      </c>
      <c r="AS22" s="2">
        <v>1.8823168039999998</v>
      </c>
      <c r="AT22" s="2">
        <v>1.712308836</v>
      </c>
      <c r="AU22" s="2">
        <v>1.709232848</v>
      </c>
      <c r="AV22" s="2">
        <v>1.107719131</v>
      </c>
      <c r="AW22" s="2">
        <v>1.585731655</v>
      </c>
      <c r="AX22" s="2">
        <v>1.99022613</v>
      </c>
      <c r="AY22" s="2">
        <v>2.4537117439999996</v>
      </c>
      <c r="AZ22" s="2">
        <v>2.8697459129999996</v>
      </c>
      <c r="BA22" s="2">
        <v>3.979987978</v>
      </c>
      <c r="BB22" s="2">
        <v>4.041641603</v>
      </c>
      <c r="BC22" s="2">
        <v>4.303969649000001</v>
      </c>
      <c r="BD22" s="2">
        <v>4.128748181999999</v>
      </c>
      <c r="BE22" s="2">
        <v>4.220603627</v>
      </c>
      <c r="BF22" s="2" t="s">
        <v>129</v>
      </c>
    </row>
    <row r="23" spans="1:58" ht="14.25">
      <c r="A23" s="6" t="s">
        <v>212</v>
      </c>
      <c r="B23" s="6" t="s">
        <v>246</v>
      </c>
      <c r="C23" s="2">
        <v>-0.014869894000000102</v>
      </c>
      <c r="D23" s="2">
        <v>0.10133820500000025</v>
      </c>
      <c r="E23" s="2">
        <v>-0.09422187100000003</v>
      </c>
      <c r="F23" s="2">
        <v>-0.24524321099999968</v>
      </c>
      <c r="G23" s="2">
        <v>-0.10444000399999982</v>
      </c>
      <c r="H23" s="2">
        <v>0.05837618900000018</v>
      </c>
      <c r="I23" s="2">
        <v>0.1521314980000001</v>
      </c>
      <c r="J23" s="2">
        <v>-0.07298777799999959</v>
      </c>
      <c r="K23" s="2">
        <v>0.5803592909999999</v>
      </c>
      <c r="L23" s="2">
        <v>0.40858358700000075</v>
      </c>
      <c r="M23" s="2">
        <v>0.2516246019999994</v>
      </c>
      <c r="N23" s="2">
        <v>0.46221395699999973</v>
      </c>
      <c r="O23" s="2">
        <v>0.021675125999999635</v>
      </c>
      <c r="P23" s="2">
        <v>0.22969562600000018</v>
      </c>
      <c r="Q23" s="2">
        <v>0.2393575130000006</v>
      </c>
      <c r="R23" s="2">
        <v>0.25546336300000017</v>
      </c>
      <c r="S23" s="2">
        <v>0.2397640269999996</v>
      </c>
      <c r="T23" s="2">
        <v>0.19261154799999963</v>
      </c>
      <c r="U23" s="2">
        <v>0.3683291340000003</v>
      </c>
      <c r="V23" s="2">
        <v>0.12533252899999991</v>
      </c>
      <c r="W23" s="2">
        <v>0.32276295499999946</v>
      </c>
      <c r="X23" s="2">
        <v>0.4890650599999998</v>
      </c>
      <c r="Y23" s="2">
        <v>0.6309968239999997</v>
      </c>
      <c r="Z23" s="2">
        <v>0.5553443549999999</v>
      </c>
      <c r="AA23" s="2">
        <v>0.4702612669999994</v>
      </c>
      <c r="AB23" s="2">
        <v>0.35469792300000064</v>
      </c>
      <c r="AC23" s="2">
        <v>0.49963609399999986</v>
      </c>
      <c r="AD23" s="2">
        <v>0.5963430089999995</v>
      </c>
      <c r="AE23" s="2">
        <v>0.3742609440000001</v>
      </c>
      <c r="AF23" s="2">
        <v>0.4648525210000003</v>
      </c>
      <c r="AG23" s="2">
        <v>0.30992244300000005</v>
      </c>
      <c r="AH23" s="2">
        <v>-0.0675604509999995</v>
      </c>
      <c r="AI23" s="2">
        <v>0.10904991599999983</v>
      </c>
      <c r="AJ23" s="2">
        <v>0.21856147199999976</v>
      </c>
      <c r="AK23" s="2">
        <v>0.2232263879999998</v>
      </c>
      <c r="AL23" s="2">
        <v>0.02056648999999993</v>
      </c>
      <c r="AM23" s="2">
        <v>0.3628116740000005</v>
      </c>
      <c r="AN23" s="2">
        <v>0.628090607</v>
      </c>
      <c r="AO23" s="2">
        <v>0.734133623</v>
      </c>
      <c r="AP23" s="2">
        <v>0.5242887829999999</v>
      </c>
      <c r="AQ23" s="2">
        <v>0.42420658699999947</v>
      </c>
      <c r="AR23" s="2">
        <v>0.49981161700000043</v>
      </c>
      <c r="AS23" s="2">
        <v>0.25660573199999986</v>
      </c>
      <c r="AT23" s="2">
        <v>0.21139889400000028</v>
      </c>
      <c r="AU23" s="2">
        <v>0.41162272600000027</v>
      </c>
      <c r="AV23" s="2">
        <v>0.14205089700000006</v>
      </c>
      <c r="AW23" s="2">
        <v>0.1783313340000001</v>
      </c>
      <c r="AX23" s="2">
        <v>0.5290355239999999</v>
      </c>
      <c r="AY23" s="2">
        <v>0.6797232039999994</v>
      </c>
      <c r="AZ23" s="2">
        <v>0.8804724949999998</v>
      </c>
      <c r="BA23" s="2">
        <v>1.9691301920000002</v>
      </c>
      <c r="BB23" s="2">
        <v>0.102301242</v>
      </c>
      <c r="BC23" s="2">
        <v>-0.2407680949999999</v>
      </c>
      <c r="BD23" s="2">
        <v>-0.8068793090000004</v>
      </c>
      <c r="BE23" s="2">
        <v>-5.083845933</v>
      </c>
      <c r="BF23" s="2" t="s">
        <v>129</v>
      </c>
    </row>
    <row r="24" spans="1:58" ht="14.25">
      <c r="A24" s="6" t="s">
        <v>18</v>
      </c>
      <c r="B24" s="6" t="s">
        <v>247</v>
      </c>
      <c r="C24" s="2">
        <v>7.512733395</v>
      </c>
      <c r="D24" s="2">
        <v>7.405829752000001</v>
      </c>
      <c r="E24" s="2">
        <v>7.238241797</v>
      </c>
      <c r="F24" s="2">
        <v>7.286202745999999</v>
      </c>
      <c r="G24" s="2">
        <v>7.271848384999999</v>
      </c>
      <c r="H24" s="2">
        <v>7.589128332999999</v>
      </c>
      <c r="I24" s="2">
        <v>7.799607820000001</v>
      </c>
      <c r="J24" s="2">
        <v>7.920235122999999</v>
      </c>
      <c r="K24" s="2">
        <v>8.463803858</v>
      </c>
      <c r="L24" s="2">
        <v>8.538029086</v>
      </c>
      <c r="M24" s="2">
        <v>8.762918329</v>
      </c>
      <c r="N24" s="2">
        <v>8.773359503</v>
      </c>
      <c r="O24" s="2">
        <v>8.814495976</v>
      </c>
      <c r="P24" s="2">
        <v>8.889483546</v>
      </c>
      <c r="Q24" s="2">
        <v>8.982774021</v>
      </c>
      <c r="R24" s="2">
        <v>9.310841864</v>
      </c>
      <c r="S24" s="2">
        <v>9.289416112</v>
      </c>
      <c r="T24" s="2">
        <v>9.431827273000001</v>
      </c>
      <c r="U24" s="2">
        <v>9.326537958</v>
      </c>
      <c r="V24" s="2">
        <v>9.520166815</v>
      </c>
      <c r="W24" s="2">
        <v>9.437537902</v>
      </c>
      <c r="X24" s="2">
        <v>9.451452765</v>
      </c>
      <c r="Y24" s="2">
        <v>9.483509256000001</v>
      </c>
      <c r="Z24" s="2">
        <v>9.462102512</v>
      </c>
      <c r="AA24" s="2">
        <v>9.589245315</v>
      </c>
      <c r="AB24" s="2">
        <v>9.746869617</v>
      </c>
      <c r="AC24" s="2">
        <v>9.661210617</v>
      </c>
      <c r="AD24" s="2">
        <v>9.811700572</v>
      </c>
      <c r="AE24" s="2">
        <v>9.795861196</v>
      </c>
      <c r="AF24" s="2">
        <v>9.682703448</v>
      </c>
      <c r="AG24" s="2">
        <v>9.884668738</v>
      </c>
      <c r="AH24" s="2">
        <v>10.159380548000001</v>
      </c>
      <c r="AI24" s="2">
        <v>10.182235689</v>
      </c>
      <c r="AJ24" s="2">
        <v>10.490134411</v>
      </c>
      <c r="AK24" s="2">
        <v>10.726767589</v>
      </c>
      <c r="AL24" s="2">
        <v>10.695821916000002</v>
      </c>
      <c r="AM24" s="2">
        <v>10.562832556</v>
      </c>
      <c r="AN24" s="2">
        <v>10.660365588000001</v>
      </c>
      <c r="AO24" s="2">
        <v>10.578820861</v>
      </c>
      <c r="AP24" s="2">
        <v>10.691282475</v>
      </c>
      <c r="AQ24" s="2">
        <v>10.892770974</v>
      </c>
      <c r="AR24" s="2">
        <v>10.733320108</v>
      </c>
      <c r="AS24" s="2">
        <v>10.69114735</v>
      </c>
      <c r="AT24" s="2">
        <v>10.794890652</v>
      </c>
      <c r="AU24" s="2">
        <v>10.715252729</v>
      </c>
      <c r="AV24" s="2">
        <v>10.011294106</v>
      </c>
      <c r="AW24" s="2">
        <v>10.748596634</v>
      </c>
      <c r="AX24" s="2">
        <v>10.426388296</v>
      </c>
      <c r="AY24" s="2">
        <v>10.790929112</v>
      </c>
      <c r="AZ24" s="2">
        <v>11.285488358</v>
      </c>
      <c r="BA24" s="2">
        <v>11.55351842</v>
      </c>
      <c r="BB24" s="2">
        <v>12.352219949</v>
      </c>
      <c r="BC24" s="2">
        <v>12.892128783</v>
      </c>
      <c r="BD24" s="2">
        <v>13.675651654000001</v>
      </c>
      <c r="BE24" s="2">
        <v>14.176646025000002</v>
      </c>
      <c r="BF24" s="2" t="s">
        <v>129</v>
      </c>
    </row>
    <row r="25" spans="1:58" ht="14.25">
      <c r="A25" s="6" t="s">
        <v>5</v>
      </c>
      <c r="B25" s="6" t="s">
        <v>248</v>
      </c>
      <c r="C25" s="2">
        <v>8.078002049999998</v>
      </c>
      <c r="D25" s="2">
        <v>8.235459353</v>
      </c>
      <c r="E25" s="2">
        <v>8.185477108999999</v>
      </c>
      <c r="F25" s="2">
        <v>8.396323937000002</v>
      </c>
      <c r="G25" s="2">
        <v>8.608313856999999</v>
      </c>
      <c r="H25" s="2">
        <v>8.803916621</v>
      </c>
      <c r="I25" s="2">
        <v>9.084685031000001</v>
      </c>
      <c r="J25" s="2">
        <v>9.595857122</v>
      </c>
      <c r="K25" s="2">
        <v>10.013211824000003</v>
      </c>
      <c r="L25" s="2">
        <v>9.985444435</v>
      </c>
      <c r="M25" s="2">
        <v>10.413490061000001</v>
      </c>
      <c r="N25" s="2">
        <v>10.671353729999998</v>
      </c>
      <c r="O25" s="2">
        <v>10.697842111</v>
      </c>
      <c r="P25" s="2">
        <v>11.007534274</v>
      </c>
      <c r="Q25" s="2">
        <v>10.880601635</v>
      </c>
      <c r="R25" s="2">
        <v>10.805519041</v>
      </c>
      <c r="S25" s="2">
        <v>10.960116561000001</v>
      </c>
      <c r="T25" s="2">
        <v>11.196707502999999</v>
      </c>
      <c r="U25" s="2">
        <v>10.994979814</v>
      </c>
      <c r="V25" s="2">
        <v>11.038868796000001</v>
      </c>
      <c r="W25" s="2">
        <v>11.047260172999998</v>
      </c>
      <c r="X25" s="2">
        <v>10.801665874000001</v>
      </c>
      <c r="Y25" s="2">
        <v>10.850927265000001</v>
      </c>
      <c r="Z25" s="2">
        <v>10.966792827999999</v>
      </c>
      <c r="AA25" s="2">
        <v>11.131633641</v>
      </c>
      <c r="AB25" s="2">
        <v>11.150421578</v>
      </c>
      <c r="AC25" s="2">
        <v>11.261500619</v>
      </c>
      <c r="AD25" s="2">
        <v>11.196693158</v>
      </c>
      <c r="AE25" s="2">
        <v>11.099274801</v>
      </c>
      <c r="AF25" s="2">
        <v>10.803964042</v>
      </c>
      <c r="AG25" s="2">
        <v>11.302525248</v>
      </c>
      <c r="AH25" s="2">
        <v>11.495555250999999</v>
      </c>
      <c r="AI25" s="2">
        <v>11.581448345</v>
      </c>
      <c r="AJ25" s="2">
        <v>11.887736552</v>
      </c>
      <c r="AK25" s="2">
        <v>12.074692819</v>
      </c>
      <c r="AL25" s="2">
        <v>12.090259185999999</v>
      </c>
      <c r="AM25" s="2">
        <v>11.884158094</v>
      </c>
      <c r="AN25" s="2">
        <v>12.048080105999999</v>
      </c>
      <c r="AO25" s="2">
        <v>11.963469339</v>
      </c>
      <c r="AP25" s="2">
        <v>11.936996670000001</v>
      </c>
      <c r="AQ25" s="2">
        <v>12.305926467999997</v>
      </c>
      <c r="AR25" s="2">
        <v>12.327870214999999</v>
      </c>
      <c r="AS25" s="2">
        <v>12.384490005</v>
      </c>
      <c r="AT25" s="2">
        <v>12.098748132</v>
      </c>
      <c r="AU25" s="2">
        <v>11.992243906</v>
      </c>
      <c r="AV25" s="2">
        <v>10.629481678</v>
      </c>
      <c r="AW25" s="2">
        <v>11.801278257</v>
      </c>
      <c r="AX25" s="2">
        <v>12.199116706</v>
      </c>
      <c r="AY25" s="2">
        <v>12.518196464</v>
      </c>
      <c r="AZ25" s="2">
        <v>13.392159754</v>
      </c>
      <c r="BA25" s="2">
        <v>13.512606807000001</v>
      </c>
      <c r="BB25" s="2">
        <v>13.830591296</v>
      </c>
      <c r="BC25" s="2">
        <v>14.670045345</v>
      </c>
      <c r="BD25" s="2">
        <v>15.182228645000002</v>
      </c>
      <c r="BE25" s="2">
        <v>15.776561447</v>
      </c>
      <c r="BF25" s="2" t="s">
        <v>129</v>
      </c>
    </row>
    <row r="26" spans="1:58" ht="14.25">
      <c r="A26" s="6" t="s">
        <v>214</v>
      </c>
      <c r="B26" s="6" t="s">
        <v>249</v>
      </c>
      <c r="C26" s="2">
        <v>0.5652686549999999</v>
      </c>
      <c r="D26" s="2">
        <v>0.8296296009999996</v>
      </c>
      <c r="E26" s="2">
        <v>0.9472353119999998</v>
      </c>
      <c r="F26" s="2">
        <v>1.1101211910000002</v>
      </c>
      <c r="G26" s="2">
        <v>1.3364654719999998</v>
      </c>
      <c r="H26" s="2">
        <v>1.2147882880000003</v>
      </c>
      <c r="I26" s="2">
        <v>1.2850772109999997</v>
      </c>
      <c r="J26" s="2">
        <v>1.6756219989999999</v>
      </c>
      <c r="K26" s="2">
        <v>1.5494079660000002</v>
      </c>
      <c r="L26" s="2">
        <v>1.447415349</v>
      </c>
      <c r="M26" s="2">
        <v>1.6505717319999995</v>
      </c>
      <c r="N26" s="2">
        <v>1.8979942269999996</v>
      </c>
      <c r="O26" s="2">
        <v>1.8833461349999998</v>
      </c>
      <c r="P26" s="2">
        <v>2.1180507279999996</v>
      </c>
      <c r="Q26" s="2">
        <v>1.8978276139999999</v>
      </c>
      <c r="R26" s="2">
        <v>1.494677177</v>
      </c>
      <c r="S26" s="2">
        <v>1.6707004490000004</v>
      </c>
      <c r="T26" s="2">
        <v>1.7648802299999997</v>
      </c>
      <c r="U26" s="2">
        <v>1.6684418559999998</v>
      </c>
      <c r="V26" s="2">
        <v>1.5187019810000002</v>
      </c>
      <c r="W26" s="2">
        <v>1.6097222709999996</v>
      </c>
      <c r="X26" s="2">
        <v>1.3502131089999998</v>
      </c>
      <c r="Y26" s="2">
        <v>1.3674180089999999</v>
      </c>
      <c r="Z26" s="2">
        <v>1.5046903160000002</v>
      </c>
      <c r="AA26" s="2">
        <v>1.5423883260000002</v>
      </c>
      <c r="AB26" s="2">
        <v>1.403551961</v>
      </c>
      <c r="AC26" s="2">
        <v>1.6002900019999997</v>
      </c>
      <c r="AD26" s="2">
        <v>1.3849925860000003</v>
      </c>
      <c r="AE26" s="2">
        <v>1.3034136050000003</v>
      </c>
      <c r="AF26" s="2">
        <v>1.1212605939999998</v>
      </c>
      <c r="AG26" s="2">
        <v>1.41785651</v>
      </c>
      <c r="AH26" s="2">
        <v>1.3361747029999997</v>
      </c>
      <c r="AI26" s="2">
        <v>1.3992126559999998</v>
      </c>
      <c r="AJ26" s="2">
        <v>1.3976021410000008</v>
      </c>
      <c r="AK26" s="2">
        <v>1.3479252300000002</v>
      </c>
      <c r="AL26" s="2">
        <v>1.3944372699999998</v>
      </c>
      <c r="AM26" s="2">
        <v>1.321325538</v>
      </c>
      <c r="AN26" s="2">
        <v>1.3877145179999992</v>
      </c>
      <c r="AO26" s="2">
        <v>1.3846484780000006</v>
      </c>
      <c r="AP26" s="2">
        <v>1.2457141949999995</v>
      </c>
      <c r="AQ26" s="2">
        <v>1.4131554939999997</v>
      </c>
      <c r="AR26" s="2">
        <v>1.594550107</v>
      </c>
      <c r="AS26" s="2">
        <v>1.693342655</v>
      </c>
      <c r="AT26" s="2">
        <v>1.30385748</v>
      </c>
      <c r="AU26" s="2">
        <v>1.276991177</v>
      </c>
      <c r="AV26" s="2">
        <v>0.6181875720000003</v>
      </c>
      <c r="AW26" s="2">
        <v>1.052681623000001</v>
      </c>
      <c r="AX26" s="2">
        <v>1.7727284099999998</v>
      </c>
      <c r="AY26" s="2">
        <v>1.727267352</v>
      </c>
      <c r="AZ26" s="2">
        <v>2.1066713960000003</v>
      </c>
      <c r="BA26" s="2">
        <v>1.9590883870000002</v>
      </c>
      <c r="BB26" s="2">
        <v>1.4783713470000002</v>
      </c>
      <c r="BC26" s="2">
        <v>1.7779165620000004</v>
      </c>
      <c r="BD26" s="2">
        <v>1.5065769910000018</v>
      </c>
      <c r="BE26" s="2">
        <v>1.5999154219999991</v>
      </c>
      <c r="BF26" s="2" t="s">
        <v>129</v>
      </c>
    </row>
    <row r="27" spans="1:58" ht="14.25">
      <c r="A27" s="6" t="s">
        <v>19</v>
      </c>
      <c r="B27" s="6" t="s">
        <v>250</v>
      </c>
      <c r="C27" s="2">
        <v>3.572454025</v>
      </c>
      <c r="D27" s="2">
        <v>3.13268548</v>
      </c>
      <c r="E27" s="2">
        <v>3.517026997</v>
      </c>
      <c r="F27" s="2">
        <v>4.1584447739999995</v>
      </c>
      <c r="G27" s="2">
        <v>4.4500495110000005</v>
      </c>
      <c r="H27" s="2">
        <v>4.703848893</v>
      </c>
      <c r="I27" s="2">
        <v>4.922078146</v>
      </c>
      <c r="J27" s="2">
        <v>6.125100349</v>
      </c>
      <c r="K27" s="2">
        <v>6.1968687419999995</v>
      </c>
      <c r="L27" s="2">
        <v>7.057423137</v>
      </c>
      <c r="M27" s="2">
        <v>6.587850629</v>
      </c>
      <c r="N27" s="2">
        <v>6.547942867000001</v>
      </c>
      <c r="O27" s="2">
        <v>8.651928554</v>
      </c>
      <c r="P27" s="2">
        <v>8.242460144</v>
      </c>
      <c r="Q27" s="2">
        <v>7.914889226</v>
      </c>
      <c r="R27" s="2">
        <v>7.7630403040000004</v>
      </c>
      <c r="S27" s="2">
        <v>7.797840999</v>
      </c>
      <c r="T27" s="2">
        <v>6.828918268000001</v>
      </c>
      <c r="U27" s="2">
        <v>7.048335628000001</v>
      </c>
      <c r="V27" s="2">
        <v>7.731912606</v>
      </c>
      <c r="W27" s="2">
        <v>7.383246389</v>
      </c>
      <c r="X27" s="2">
        <v>7.073686243999999</v>
      </c>
      <c r="Y27" s="2">
        <v>7.080708801000001</v>
      </c>
      <c r="Z27" s="2">
        <v>5.702145262</v>
      </c>
      <c r="AA27" s="2">
        <v>4.949665192</v>
      </c>
      <c r="AB27" s="2">
        <v>5.334532091</v>
      </c>
      <c r="AC27" s="2">
        <v>5.05910833</v>
      </c>
      <c r="AD27" s="2">
        <v>4.414482077</v>
      </c>
      <c r="AE27" s="2">
        <v>3.5286233030000003</v>
      </c>
      <c r="AF27" s="2">
        <v>4.021946761</v>
      </c>
      <c r="AG27" s="2">
        <v>3.987314263</v>
      </c>
      <c r="AH27" s="2">
        <v>4.079170376</v>
      </c>
      <c r="AI27" s="2">
        <v>5.2830844059999995</v>
      </c>
      <c r="AJ27" s="2">
        <v>3.925492771</v>
      </c>
      <c r="AK27" s="2">
        <v>4.395711733</v>
      </c>
      <c r="AL27" s="2">
        <v>4.976529898</v>
      </c>
      <c r="AM27" s="2">
        <v>4.965228027999999</v>
      </c>
      <c r="AN27" s="2">
        <v>6.15480653</v>
      </c>
      <c r="AO27" s="2">
        <v>5.979301521</v>
      </c>
      <c r="AP27" s="2">
        <v>5.6788290770000005</v>
      </c>
      <c r="AQ27" s="2">
        <v>5.665834725000001</v>
      </c>
      <c r="AR27" s="2">
        <v>5.845735457000001</v>
      </c>
      <c r="AS27" s="2">
        <v>5.931951807000001</v>
      </c>
      <c r="AT27" s="2">
        <v>6.208343934999999</v>
      </c>
      <c r="AU27" s="2">
        <v>6.282882602</v>
      </c>
      <c r="AV27" s="2">
        <v>2.6737839549999998</v>
      </c>
      <c r="AW27" s="2">
        <v>3.644797885</v>
      </c>
      <c r="AX27" s="2">
        <v>3.5947864</v>
      </c>
      <c r="AY27" s="2">
        <v>5.166354895</v>
      </c>
      <c r="AZ27" s="2">
        <v>5.0265546930000005</v>
      </c>
      <c r="BA27" s="2">
        <v>6.108587614</v>
      </c>
      <c r="BB27" s="2">
        <v>7.702958412999999</v>
      </c>
      <c r="BC27" s="2">
        <v>7.4875918829999994</v>
      </c>
      <c r="BD27" s="2">
        <v>9.329328517</v>
      </c>
      <c r="BE27" s="2">
        <v>9.493111612</v>
      </c>
      <c r="BF27" s="2" t="s">
        <v>129</v>
      </c>
    </row>
    <row r="28" spans="1:58" ht="14.25">
      <c r="A28" s="6" t="s">
        <v>6</v>
      </c>
      <c r="B28" s="6" t="s">
        <v>251</v>
      </c>
      <c r="C28" s="2">
        <v>1.857945</v>
      </c>
      <c r="D28" s="2">
        <v>2.18494</v>
      </c>
      <c r="E28" s="2">
        <v>2.206747</v>
      </c>
      <c r="F28" s="2">
        <v>2.102115</v>
      </c>
      <c r="G28" s="2">
        <v>2.323307</v>
      </c>
      <c r="H28" s="2">
        <v>2.726496</v>
      </c>
      <c r="I28" s="2">
        <v>2.6862380000000003</v>
      </c>
      <c r="J28" s="2">
        <v>2.4628323309999995</v>
      </c>
      <c r="K28" s="2">
        <v>3.2804182209999997</v>
      </c>
      <c r="L28" s="2">
        <v>3.4445360450000004</v>
      </c>
      <c r="M28" s="2">
        <v>3.1559133919999995</v>
      </c>
      <c r="N28" s="2">
        <v>3.250564166</v>
      </c>
      <c r="O28" s="2">
        <v>3.7130866480000004</v>
      </c>
      <c r="P28" s="2">
        <v>2.954588375</v>
      </c>
      <c r="Q28" s="2">
        <v>3.382271829</v>
      </c>
      <c r="R28" s="2">
        <v>3.6394090969999997</v>
      </c>
      <c r="S28" s="2">
        <v>3.160346158</v>
      </c>
      <c r="T28" s="2">
        <v>3.079743022</v>
      </c>
      <c r="U28" s="2">
        <v>2.887342512</v>
      </c>
      <c r="V28" s="2">
        <v>2.872168357</v>
      </c>
      <c r="W28" s="2">
        <v>2.9388275989999997</v>
      </c>
      <c r="X28" s="2">
        <v>2.6786259680000004</v>
      </c>
      <c r="Y28" s="2">
        <v>2.995745823</v>
      </c>
      <c r="Z28" s="2">
        <v>2.601297262</v>
      </c>
      <c r="AA28" s="2">
        <v>2.19257935</v>
      </c>
      <c r="AB28" s="2">
        <v>2.3378181810000003</v>
      </c>
      <c r="AC28" s="2">
        <v>1.976830422</v>
      </c>
      <c r="AD28" s="2">
        <v>2.0337480279999998</v>
      </c>
      <c r="AE28" s="2">
        <v>1.487556845</v>
      </c>
      <c r="AF28" s="2">
        <v>1.5641055000000001</v>
      </c>
      <c r="AG28" s="2">
        <v>1.8156013020000001</v>
      </c>
      <c r="AH28" s="2">
        <v>2.100118155</v>
      </c>
      <c r="AI28" s="2">
        <v>2.0852481370000002</v>
      </c>
      <c r="AJ28" s="2">
        <v>1.916165377</v>
      </c>
      <c r="AK28" s="2">
        <v>2.090956929</v>
      </c>
      <c r="AL28" s="2">
        <v>2.4818584439999998</v>
      </c>
      <c r="AM28" s="2">
        <v>2.3394058209999997</v>
      </c>
      <c r="AN28" s="2">
        <v>2.140780069</v>
      </c>
      <c r="AO28" s="2">
        <v>2.704139862</v>
      </c>
      <c r="AP28" s="2">
        <v>2.7468379</v>
      </c>
      <c r="AQ28" s="2">
        <v>2.254717512</v>
      </c>
      <c r="AR28" s="2">
        <v>2.0707944699999996</v>
      </c>
      <c r="AS28" s="2">
        <v>2.100727638</v>
      </c>
      <c r="AT28" s="2">
        <v>1.7698254000000002</v>
      </c>
      <c r="AU28" s="2">
        <v>1.447473765</v>
      </c>
      <c r="AV28" s="2">
        <v>0.7961272650000001</v>
      </c>
      <c r="AW28" s="2">
        <v>1.1225368880000002</v>
      </c>
      <c r="AX28" s="2">
        <v>1.2587428399999998</v>
      </c>
      <c r="AY28" s="2">
        <v>1.3461872400000001</v>
      </c>
      <c r="AZ28" s="2">
        <v>1.484502095</v>
      </c>
      <c r="BA28" s="2">
        <v>1.809439212</v>
      </c>
      <c r="BB28" s="2">
        <v>2.232478415</v>
      </c>
      <c r="BC28" s="2">
        <v>2.319482075</v>
      </c>
      <c r="BD28" s="2">
        <v>3.316661126</v>
      </c>
      <c r="BE28" s="2">
        <v>3.181486457</v>
      </c>
      <c r="BF28" s="2" t="s">
        <v>129</v>
      </c>
    </row>
    <row r="29" spans="1:58" ht="14.25">
      <c r="A29" s="6" t="s">
        <v>213</v>
      </c>
      <c r="B29" s="6" t="s">
        <v>252</v>
      </c>
      <c r="C29" s="2">
        <v>-1.7145090250000001</v>
      </c>
      <c r="D29" s="2">
        <v>-0.9477454799999998</v>
      </c>
      <c r="E29" s="2">
        <v>-1.310279997</v>
      </c>
      <c r="F29" s="2">
        <v>-2.056329774</v>
      </c>
      <c r="G29" s="2">
        <v>-2.126742511</v>
      </c>
      <c r="H29" s="2">
        <v>-1.9773528930000002</v>
      </c>
      <c r="I29" s="2">
        <v>-2.235840146</v>
      </c>
      <c r="J29" s="2">
        <v>-3.6622680180000002</v>
      </c>
      <c r="K29" s="2">
        <v>-2.916450521</v>
      </c>
      <c r="L29" s="2">
        <v>-3.612887092</v>
      </c>
      <c r="M29" s="2">
        <v>-3.431937237</v>
      </c>
      <c r="N29" s="2">
        <v>-3.2973787009999995</v>
      </c>
      <c r="O29" s="2">
        <v>-4.938841906</v>
      </c>
      <c r="P29" s="2">
        <v>-5.287871769</v>
      </c>
      <c r="Q29" s="2">
        <v>-4.532617397</v>
      </c>
      <c r="R29" s="2">
        <v>-4.123631207000001</v>
      </c>
      <c r="S29" s="2">
        <v>-4.637494841</v>
      </c>
      <c r="T29" s="2">
        <v>-3.749175246</v>
      </c>
      <c r="U29" s="2">
        <v>-4.160993115999999</v>
      </c>
      <c r="V29" s="2">
        <v>-4.859744248999999</v>
      </c>
      <c r="W29" s="2">
        <v>-4.444418789999999</v>
      </c>
      <c r="X29" s="2">
        <v>-4.395060276000001</v>
      </c>
      <c r="Y29" s="2">
        <v>-4.084962977999999</v>
      </c>
      <c r="Z29" s="2">
        <v>-3.100848</v>
      </c>
      <c r="AA29" s="2">
        <v>-2.757085842</v>
      </c>
      <c r="AB29" s="2">
        <v>-2.99671391</v>
      </c>
      <c r="AC29" s="2">
        <v>-3.0822779079999996</v>
      </c>
      <c r="AD29" s="2">
        <v>-2.380734049</v>
      </c>
      <c r="AE29" s="2">
        <v>-2.0410664580000004</v>
      </c>
      <c r="AF29" s="2">
        <v>-2.457841261</v>
      </c>
      <c r="AG29" s="2">
        <v>-2.1717129610000003</v>
      </c>
      <c r="AH29" s="2">
        <v>-1.979052221</v>
      </c>
      <c r="AI29" s="2">
        <v>-3.197836269</v>
      </c>
      <c r="AJ29" s="2">
        <v>-2.009327394</v>
      </c>
      <c r="AK29" s="2">
        <v>-2.3047548040000003</v>
      </c>
      <c r="AL29" s="2">
        <v>-2.494671454</v>
      </c>
      <c r="AM29" s="2">
        <v>-2.625822207</v>
      </c>
      <c r="AN29" s="2">
        <v>-4.014026461</v>
      </c>
      <c r="AO29" s="2">
        <v>-3.275161659</v>
      </c>
      <c r="AP29" s="2">
        <v>-2.931991177</v>
      </c>
      <c r="AQ29" s="2">
        <v>-3.4111172130000003</v>
      </c>
      <c r="AR29" s="2">
        <v>-3.774940987</v>
      </c>
      <c r="AS29" s="2">
        <v>-3.831224169</v>
      </c>
      <c r="AT29" s="2">
        <v>-4.438518534999999</v>
      </c>
      <c r="AU29" s="2">
        <v>-4.835408837</v>
      </c>
      <c r="AV29" s="2">
        <v>-1.87765669</v>
      </c>
      <c r="AW29" s="2">
        <v>-2.5222609970000005</v>
      </c>
      <c r="AX29" s="2">
        <v>-2.3360435600000002</v>
      </c>
      <c r="AY29" s="2">
        <v>-3.820167655</v>
      </c>
      <c r="AZ29" s="2">
        <v>-3.542052598</v>
      </c>
      <c r="BA29" s="2">
        <v>-4.299148402000001</v>
      </c>
      <c r="BB29" s="2">
        <v>-5.470479998</v>
      </c>
      <c r="BC29" s="2">
        <v>-5.168109808</v>
      </c>
      <c r="BD29" s="2">
        <v>-6.012667391</v>
      </c>
      <c r="BE29" s="2">
        <v>-6.311625155</v>
      </c>
      <c r="BF29" s="2" t="s">
        <v>129</v>
      </c>
    </row>
    <row r="30" spans="1:58" ht="14.25">
      <c r="A30" s="6" t="s">
        <v>20</v>
      </c>
      <c r="B30" s="6" t="s">
        <v>253</v>
      </c>
      <c r="C30" s="2">
        <v>9.103837281</v>
      </c>
      <c r="D30" s="2">
        <v>8.911757497</v>
      </c>
      <c r="E30" s="2">
        <v>8.901127826</v>
      </c>
      <c r="F30" s="2">
        <v>9.52970856</v>
      </c>
      <c r="G30" s="2">
        <v>10.039305558</v>
      </c>
      <c r="H30" s="2">
        <v>11.146155682</v>
      </c>
      <c r="I30" s="2">
        <v>11.38412742</v>
      </c>
      <c r="J30" s="2">
        <v>10.874297704</v>
      </c>
      <c r="K30" s="2">
        <v>11.491846267000001</v>
      </c>
      <c r="L30" s="2">
        <v>11.127740773</v>
      </c>
      <c r="M30" s="2">
        <v>11.073911071</v>
      </c>
      <c r="N30" s="2">
        <v>10.875580861</v>
      </c>
      <c r="O30" s="2">
        <v>10.806307515</v>
      </c>
      <c r="P30" s="2">
        <v>10.758856747</v>
      </c>
      <c r="Q30" s="2">
        <v>10.719565001</v>
      </c>
      <c r="R30" s="2">
        <v>10.584707518000002</v>
      </c>
      <c r="S30" s="2">
        <v>10.521067968999999</v>
      </c>
      <c r="T30" s="2">
        <v>10.593756305</v>
      </c>
      <c r="U30" s="2">
        <v>10.503543160000001</v>
      </c>
      <c r="V30" s="2">
        <v>10.592100612</v>
      </c>
      <c r="W30" s="2">
        <v>10.315435176000001</v>
      </c>
      <c r="X30" s="2">
        <v>10.224683326</v>
      </c>
      <c r="Y30" s="2">
        <v>10.448995095</v>
      </c>
      <c r="Z30" s="2">
        <v>10.634548864000001</v>
      </c>
      <c r="AA30" s="2">
        <v>11.06212006</v>
      </c>
      <c r="AB30" s="2">
        <v>11.357335054000002</v>
      </c>
      <c r="AC30" s="2">
        <v>11.320815238</v>
      </c>
      <c r="AD30" s="2">
        <v>11.727044641</v>
      </c>
      <c r="AE30" s="2">
        <v>11.395068127</v>
      </c>
      <c r="AF30" s="2">
        <v>11.090336962000002</v>
      </c>
      <c r="AG30" s="2">
        <v>11.211312601</v>
      </c>
      <c r="AH30" s="2">
        <v>11.324113212</v>
      </c>
      <c r="AI30" s="2">
        <v>11.365942006</v>
      </c>
      <c r="AJ30" s="2">
        <v>11.652248219</v>
      </c>
      <c r="AK30" s="2">
        <v>12.053668297</v>
      </c>
      <c r="AL30" s="2">
        <v>11.972336695</v>
      </c>
      <c r="AM30" s="2">
        <v>11.755525489</v>
      </c>
      <c r="AN30" s="2">
        <v>11.921326705</v>
      </c>
      <c r="AO30" s="2">
        <v>11.966732676</v>
      </c>
      <c r="AP30" s="2">
        <v>12.166550682</v>
      </c>
      <c r="AQ30" s="2">
        <v>12.328958237999998</v>
      </c>
      <c r="AR30" s="2">
        <v>12.139940937</v>
      </c>
      <c r="AS30" s="2">
        <v>12.112390868999999</v>
      </c>
      <c r="AT30" s="2">
        <v>12.152806269000001</v>
      </c>
      <c r="AU30" s="2">
        <v>11.202783958</v>
      </c>
      <c r="AV30" s="2">
        <v>9.912985226</v>
      </c>
      <c r="AW30" s="2">
        <v>11.7854062</v>
      </c>
      <c r="AX30" s="2">
        <v>12.046747253</v>
      </c>
      <c r="AY30" s="2">
        <v>12.781069149999999</v>
      </c>
      <c r="AZ30" s="2">
        <v>12.683716807000001</v>
      </c>
      <c r="BA30" s="2">
        <v>12.870664171</v>
      </c>
      <c r="BB30" s="2">
        <v>13.234304638000001</v>
      </c>
      <c r="BC30" s="2">
        <v>13.768504615</v>
      </c>
      <c r="BD30" s="2">
        <v>14.321621842</v>
      </c>
      <c r="BE30" s="2">
        <v>15.170562440999998</v>
      </c>
      <c r="BF30" s="2" t="s">
        <v>129</v>
      </c>
    </row>
    <row r="31" spans="1:58" ht="14.25">
      <c r="A31" s="6" t="s">
        <v>7</v>
      </c>
      <c r="B31" s="6" t="s">
        <v>254</v>
      </c>
      <c r="C31" s="2">
        <v>5.813182352</v>
      </c>
      <c r="D31" s="2">
        <v>5.628536153</v>
      </c>
      <c r="E31" s="2">
        <v>5.481313179</v>
      </c>
      <c r="F31" s="2">
        <v>5.685193956999999</v>
      </c>
      <c r="G31" s="2">
        <v>5.952993899</v>
      </c>
      <c r="H31" s="2">
        <v>6.373321439</v>
      </c>
      <c r="I31" s="2">
        <v>7.234570415</v>
      </c>
      <c r="J31" s="2">
        <v>7.131031366999999</v>
      </c>
      <c r="K31" s="2">
        <v>7.062942006</v>
      </c>
      <c r="L31" s="2">
        <v>6.943459115</v>
      </c>
      <c r="M31" s="2">
        <v>7.005583296</v>
      </c>
      <c r="N31" s="2">
        <v>6.907448168999999</v>
      </c>
      <c r="O31" s="2">
        <v>7.055635689999999</v>
      </c>
      <c r="P31" s="2">
        <v>7.264381189</v>
      </c>
      <c r="Q31" s="2">
        <v>7.085299258</v>
      </c>
      <c r="R31" s="2">
        <v>7.015762737000001</v>
      </c>
      <c r="S31" s="2">
        <v>6.873777496000001</v>
      </c>
      <c r="T31" s="2">
        <v>7.09425814</v>
      </c>
      <c r="U31" s="2">
        <v>6.977926902</v>
      </c>
      <c r="V31" s="2">
        <v>6.955617188</v>
      </c>
      <c r="W31" s="2">
        <v>6.950604931</v>
      </c>
      <c r="X31" s="2">
        <v>6.926951266</v>
      </c>
      <c r="Y31" s="2">
        <v>6.9181425039999995</v>
      </c>
      <c r="Z31" s="2">
        <v>6.971136796999999</v>
      </c>
      <c r="AA31" s="2">
        <v>7.2615578240000005</v>
      </c>
      <c r="AB31" s="2">
        <v>7.510962493</v>
      </c>
      <c r="AC31" s="2">
        <v>7.552766934999999</v>
      </c>
      <c r="AD31" s="2">
        <v>7.538357684</v>
      </c>
      <c r="AE31" s="2">
        <v>7.511489547999999</v>
      </c>
      <c r="AF31" s="2">
        <v>7.180275841</v>
      </c>
      <c r="AG31" s="2">
        <v>7.236026785</v>
      </c>
      <c r="AH31" s="2">
        <v>7.39553728</v>
      </c>
      <c r="AI31" s="2">
        <v>7.674740933000001</v>
      </c>
      <c r="AJ31" s="2">
        <v>7.314222255999999</v>
      </c>
      <c r="AK31" s="2">
        <v>7.619945315999999</v>
      </c>
      <c r="AL31" s="2">
        <v>7.658326142</v>
      </c>
      <c r="AM31" s="2">
        <v>7.468755728</v>
      </c>
      <c r="AN31" s="2">
        <v>7.874642215</v>
      </c>
      <c r="AO31" s="2">
        <v>7.814305179000001</v>
      </c>
      <c r="AP31" s="2">
        <v>7.976537352999999</v>
      </c>
      <c r="AQ31" s="2">
        <v>7.8911744179999985</v>
      </c>
      <c r="AR31" s="2">
        <v>8.313519513000001</v>
      </c>
      <c r="AS31" s="2">
        <v>8.055885244999999</v>
      </c>
      <c r="AT31" s="2">
        <v>8.030585071</v>
      </c>
      <c r="AU31" s="2">
        <v>7.344194197999999</v>
      </c>
      <c r="AV31" s="2">
        <v>5.544108624000001</v>
      </c>
      <c r="AW31" s="2">
        <v>7.0153333700000005</v>
      </c>
      <c r="AX31" s="2">
        <v>7.144022424</v>
      </c>
      <c r="AY31" s="2">
        <v>7.331958793</v>
      </c>
      <c r="AZ31" s="2">
        <v>7.597380449999999</v>
      </c>
      <c r="BA31" s="2">
        <v>7.799621681999999</v>
      </c>
      <c r="BB31" s="2">
        <v>8.138903101</v>
      </c>
      <c r="BC31" s="2">
        <v>8.712491981</v>
      </c>
      <c r="BD31" s="2">
        <v>8.981071072</v>
      </c>
      <c r="BE31" s="2">
        <v>9.411530092000001</v>
      </c>
      <c r="BF31" s="2" t="s">
        <v>129</v>
      </c>
    </row>
    <row r="32" spans="1:58" ht="14.25">
      <c r="A32" s="6" t="s">
        <v>215</v>
      </c>
      <c r="B32" s="6" t="s">
        <v>255</v>
      </c>
      <c r="C32" s="2">
        <v>-3.2906549289999996</v>
      </c>
      <c r="D32" s="2">
        <v>-3.2832213439999998</v>
      </c>
      <c r="E32" s="2">
        <v>-3.419814647</v>
      </c>
      <c r="F32" s="2">
        <v>-3.844514603</v>
      </c>
      <c r="G32" s="2">
        <v>-4.086311659</v>
      </c>
      <c r="H32" s="2">
        <v>-4.772834242999999</v>
      </c>
      <c r="I32" s="2">
        <v>-4.149557005</v>
      </c>
      <c r="J32" s="2">
        <v>-3.743266337</v>
      </c>
      <c r="K32" s="2">
        <v>-4.428904261</v>
      </c>
      <c r="L32" s="2">
        <v>-4.184281658</v>
      </c>
      <c r="M32" s="2">
        <v>-4.068327775</v>
      </c>
      <c r="N32" s="2">
        <v>-3.9681326920000006</v>
      </c>
      <c r="O32" s="2">
        <v>-3.7506718250000004</v>
      </c>
      <c r="P32" s="2">
        <v>-3.494475558</v>
      </c>
      <c r="Q32" s="2">
        <v>-3.634265743</v>
      </c>
      <c r="R32" s="2">
        <v>-3.5689447810000003</v>
      </c>
      <c r="S32" s="2">
        <v>-3.647290472999999</v>
      </c>
      <c r="T32" s="2">
        <v>-3.499498165</v>
      </c>
      <c r="U32" s="2">
        <v>-3.5256162580000003</v>
      </c>
      <c r="V32" s="2">
        <v>-3.636483424</v>
      </c>
      <c r="W32" s="2">
        <v>-3.3648302450000003</v>
      </c>
      <c r="X32" s="2">
        <v>-3.29773206</v>
      </c>
      <c r="Y32" s="2">
        <v>-3.530852591000001</v>
      </c>
      <c r="Z32" s="2">
        <v>-3.6634120670000003</v>
      </c>
      <c r="AA32" s="2">
        <v>-3.8005622359999993</v>
      </c>
      <c r="AB32" s="2">
        <v>-3.846372561</v>
      </c>
      <c r="AC32" s="2">
        <v>-3.7680483030000005</v>
      </c>
      <c r="AD32" s="2">
        <v>-4.188686957</v>
      </c>
      <c r="AE32" s="2">
        <v>-3.883578579</v>
      </c>
      <c r="AF32" s="2">
        <v>-3.910061121</v>
      </c>
      <c r="AG32" s="2">
        <v>-3.975285816</v>
      </c>
      <c r="AH32" s="2">
        <v>-3.9285759319999998</v>
      </c>
      <c r="AI32" s="2">
        <v>-3.6912010729999998</v>
      </c>
      <c r="AJ32" s="2">
        <v>-4.338025963</v>
      </c>
      <c r="AK32" s="2">
        <v>-4.433722981</v>
      </c>
      <c r="AL32" s="2">
        <v>-4.314010553</v>
      </c>
      <c r="AM32" s="2">
        <v>-4.2867697609999995</v>
      </c>
      <c r="AN32" s="2">
        <v>-4.04668449</v>
      </c>
      <c r="AO32" s="2">
        <v>-4.152427497000001</v>
      </c>
      <c r="AP32" s="2">
        <v>-4.190013329000001</v>
      </c>
      <c r="AQ32" s="2">
        <v>-4.437783820000001</v>
      </c>
      <c r="AR32" s="2">
        <v>-3.8264214240000003</v>
      </c>
      <c r="AS32" s="2">
        <v>-4.056505624</v>
      </c>
      <c r="AT32" s="2">
        <v>-4.122221197999999</v>
      </c>
      <c r="AU32" s="2">
        <v>-3.8585897600000005</v>
      </c>
      <c r="AV32" s="2">
        <v>-4.368876602</v>
      </c>
      <c r="AW32" s="2">
        <v>-4.77007283</v>
      </c>
      <c r="AX32" s="2">
        <v>-4.902724829</v>
      </c>
      <c r="AY32" s="2">
        <v>-5.4491103569999995</v>
      </c>
      <c r="AZ32" s="2">
        <v>-5.086336357</v>
      </c>
      <c r="BA32" s="2">
        <v>-5.071042489000001</v>
      </c>
      <c r="BB32" s="2">
        <v>-5.095401537000001</v>
      </c>
      <c r="BC32" s="2">
        <v>-5.056012634000001</v>
      </c>
      <c r="BD32" s="2">
        <v>-5.34055077</v>
      </c>
      <c r="BE32" s="2">
        <v>-5.759032349</v>
      </c>
      <c r="BF32" s="2" t="s">
        <v>129</v>
      </c>
    </row>
    <row r="33" spans="1:58" ht="14.25">
      <c r="A33" s="6" t="s">
        <v>21</v>
      </c>
      <c r="B33" s="6" t="s">
        <v>256</v>
      </c>
      <c r="C33" s="2">
        <v>4.080417265</v>
      </c>
      <c r="D33" s="2">
        <v>3.945131687</v>
      </c>
      <c r="E33" s="2">
        <v>4.112307027</v>
      </c>
      <c r="F33" s="2">
        <v>4.453712508000001</v>
      </c>
      <c r="G33" s="2">
        <v>4.729902286</v>
      </c>
      <c r="H33" s="2">
        <v>4.949920818</v>
      </c>
      <c r="I33" s="2">
        <v>5.118425674</v>
      </c>
      <c r="J33" s="2">
        <v>5.181934244</v>
      </c>
      <c r="K33" s="2">
        <v>5.278638331</v>
      </c>
      <c r="L33" s="2">
        <v>5.346802001</v>
      </c>
      <c r="M33" s="2">
        <v>5.353963198</v>
      </c>
      <c r="N33" s="2">
        <v>5.310374512</v>
      </c>
      <c r="O33" s="2">
        <v>5.408594186</v>
      </c>
      <c r="P33" s="2">
        <v>5.453328705</v>
      </c>
      <c r="Q33" s="2">
        <v>5.287248643999999</v>
      </c>
      <c r="R33" s="2">
        <v>5.288924602</v>
      </c>
      <c r="S33" s="2">
        <v>5.2867404119999994</v>
      </c>
      <c r="T33" s="2">
        <v>5.401152431000001</v>
      </c>
      <c r="U33" s="2">
        <v>5.4086925489999995</v>
      </c>
      <c r="V33" s="2">
        <v>5.469404426</v>
      </c>
      <c r="W33" s="2">
        <v>5.528254041</v>
      </c>
      <c r="X33" s="2">
        <v>5.450274403</v>
      </c>
      <c r="Y33" s="2">
        <v>5.6064321</v>
      </c>
      <c r="Z33" s="2">
        <v>5.631112975</v>
      </c>
      <c r="AA33" s="2">
        <v>5.908097642999999</v>
      </c>
      <c r="AB33" s="2">
        <v>5.95862482</v>
      </c>
      <c r="AC33" s="2">
        <v>5.9896434869999995</v>
      </c>
      <c r="AD33" s="2">
        <v>6.123737937</v>
      </c>
      <c r="AE33" s="2">
        <v>6.016105523</v>
      </c>
      <c r="AF33" s="2">
        <v>6.066973057</v>
      </c>
      <c r="AG33" s="2">
        <v>6.166912918</v>
      </c>
      <c r="AH33" s="2">
        <v>6.196119721</v>
      </c>
      <c r="AI33" s="2">
        <v>6.3342841519999995</v>
      </c>
      <c r="AJ33" s="2">
        <v>6.623363971999999</v>
      </c>
      <c r="AK33" s="2">
        <v>6.701511836000001</v>
      </c>
      <c r="AL33" s="2">
        <v>6.796010508</v>
      </c>
      <c r="AM33" s="2">
        <v>6.841646639</v>
      </c>
      <c r="AN33" s="2">
        <v>6.896183228</v>
      </c>
      <c r="AO33" s="2">
        <v>7.021144403000001</v>
      </c>
      <c r="AP33" s="2">
        <v>7.198718553999999</v>
      </c>
      <c r="AQ33" s="2">
        <v>7.155582506000001</v>
      </c>
      <c r="AR33" s="2">
        <v>7.397990431</v>
      </c>
      <c r="AS33" s="2">
        <v>7.31650371</v>
      </c>
      <c r="AT33" s="2">
        <v>7.137182504</v>
      </c>
      <c r="AU33" s="2">
        <v>6.641742485</v>
      </c>
      <c r="AV33" s="2">
        <v>5.460592522999999</v>
      </c>
      <c r="AW33" s="2">
        <v>6.900747042</v>
      </c>
      <c r="AX33" s="2">
        <v>7.273891368</v>
      </c>
      <c r="AY33" s="2">
        <v>7.52062016</v>
      </c>
      <c r="AZ33" s="2">
        <v>7.572631985</v>
      </c>
      <c r="BA33" s="2">
        <v>7.634126751</v>
      </c>
      <c r="BB33" s="2">
        <v>8.241071693</v>
      </c>
      <c r="BC33" s="2">
        <v>8.346711157</v>
      </c>
      <c r="BD33" s="2">
        <v>8.800088592</v>
      </c>
      <c r="BE33" s="2">
        <v>9.29723401</v>
      </c>
      <c r="BF33" s="2" t="s">
        <v>129</v>
      </c>
    </row>
    <row r="34" spans="1:58" ht="14.25">
      <c r="A34" s="6" t="s">
        <v>8</v>
      </c>
      <c r="B34" s="6" t="s">
        <v>257</v>
      </c>
      <c r="C34" s="2">
        <v>4.096311558</v>
      </c>
      <c r="D34" s="2">
        <v>3.941585929</v>
      </c>
      <c r="E34" s="2">
        <v>3.962541608</v>
      </c>
      <c r="F34" s="2">
        <v>4.22863643</v>
      </c>
      <c r="G34" s="2">
        <v>4.191471033</v>
      </c>
      <c r="H34" s="2">
        <v>4.422199597</v>
      </c>
      <c r="I34" s="2">
        <v>4.502647468999999</v>
      </c>
      <c r="J34" s="2">
        <v>4.639045771</v>
      </c>
      <c r="K34" s="2">
        <v>4.647049182</v>
      </c>
      <c r="L34" s="2">
        <v>4.45130571</v>
      </c>
      <c r="M34" s="2">
        <v>4.683457784</v>
      </c>
      <c r="N34" s="2">
        <v>4.655670164999999</v>
      </c>
      <c r="O34" s="2">
        <v>4.697185274000001</v>
      </c>
      <c r="P34" s="2">
        <v>4.691803974000001</v>
      </c>
      <c r="Q34" s="2">
        <v>4.678758089</v>
      </c>
      <c r="R34" s="2">
        <v>4.533660592</v>
      </c>
      <c r="S34" s="2">
        <v>4.497339076</v>
      </c>
      <c r="T34" s="2">
        <v>4.6350025299999995</v>
      </c>
      <c r="U34" s="2">
        <v>4.578699655</v>
      </c>
      <c r="V34" s="2">
        <v>4.572085305</v>
      </c>
      <c r="W34" s="2">
        <v>4.53514084</v>
      </c>
      <c r="X34" s="2">
        <v>4.561559014999999</v>
      </c>
      <c r="Y34" s="2">
        <v>4.526851885</v>
      </c>
      <c r="Z34" s="2">
        <v>4.654679927999999</v>
      </c>
      <c r="AA34" s="2">
        <v>4.653246344000001</v>
      </c>
      <c r="AB34" s="2">
        <v>4.913756491</v>
      </c>
      <c r="AC34" s="2">
        <v>4.784011456999999</v>
      </c>
      <c r="AD34" s="2">
        <v>4.839324354</v>
      </c>
      <c r="AE34" s="2">
        <v>4.776770609</v>
      </c>
      <c r="AF34" s="2">
        <v>4.710716903000001</v>
      </c>
      <c r="AG34" s="2">
        <v>4.789018888</v>
      </c>
      <c r="AH34" s="2">
        <v>4.825603406</v>
      </c>
      <c r="AI34" s="2">
        <v>4.894434806</v>
      </c>
      <c r="AJ34" s="2">
        <v>4.8520020960000005</v>
      </c>
      <c r="AK34" s="2">
        <v>5.099543069</v>
      </c>
      <c r="AL34" s="2">
        <v>5.16092743</v>
      </c>
      <c r="AM34" s="2">
        <v>5.165770863</v>
      </c>
      <c r="AN34" s="2">
        <v>5.144329760000001</v>
      </c>
      <c r="AO34" s="2">
        <v>5.070377912</v>
      </c>
      <c r="AP34" s="2">
        <v>5.096317848</v>
      </c>
      <c r="AQ34" s="2">
        <v>5.133600487</v>
      </c>
      <c r="AR34" s="2">
        <v>5.375867832</v>
      </c>
      <c r="AS34" s="2">
        <v>5.339467918</v>
      </c>
      <c r="AT34" s="2">
        <v>5.325018351</v>
      </c>
      <c r="AU34" s="2">
        <v>4.958784936</v>
      </c>
      <c r="AV34" s="2">
        <v>4.038288606</v>
      </c>
      <c r="AW34" s="2">
        <v>5.020498346</v>
      </c>
      <c r="AX34" s="2">
        <v>5.197755666999999</v>
      </c>
      <c r="AY34" s="2">
        <v>5.320585331999999</v>
      </c>
      <c r="AZ34" s="2">
        <v>5.441849331</v>
      </c>
      <c r="BA34" s="2">
        <v>5.462480243</v>
      </c>
      <c r="BB34" s="2">
        <v>5.638609661</v>
      </c>
      <c r="BC34" s="2">
        <v>5.947305945</v>
      </c>
      <c r="BD34" s="2">
        <v>6.051234692</v>
      </c>
      <c r="BE34" s="2">
        <v>6.481806155</v>
      </c>
      <c r="BF34" s="2" t="s">
        <v>129</v>
      </c>
    </row>
    <row r="35" spans="1:58" ht="14.25">
      <c r="A35" s="6" t="s">
        <v>216</v>
      </c>
      <c r="B35" s="6" t="s">
        <v>258</v>
      </c>
      <c r="C35" s="2">
        <v>0.01589429300000029</v>
      </c>
      <c r="D35" s="2">
        <v>-0.003545757999999978</v>
      </c>
      <c r="E35" s="2">
        <v>-0.1497654190000003</v>
      </c>
      <c r="F35" s="2">
        <v>-0.2250760780000003</v>
      </c>
      <c r="G35" s="2">
        <v>-0.5384312529999999</v>
      </c>
      <c r="H35" s="2">
        <v>-0.527721221</v>
      </c>
      <c r="I35" s="2">
        <v>-0.615778205</v>
      </c>
      <c r="J35" s="2">
        <v>-0.542888473</v>
      </c>
      <c r="K35" s="2">
        <v>-0.6315891490000002</v>
      </c>
      <c r="L35" s="2">
        <v>-0.8954962909999999</v>
      </c>
      <c r="M35" s="2">
        <v>-0.670505414</v>
      </c>
      <c r="N35" s="2">
        <v>-0.6547043470000001</v>
      </c>
      <c r="O35" s="2">
        <v>-0.7114089119999999</v>
      </c>
      <c r="P35" s="2">
        <v>-0.761524731</v>
      </c>
      <c r="Q35" s="2">
        <v>-0.608490555</v>
      </c>
      <c r="R35" s="2">
        <v>-0.7552640100000001</v>
      </c>
      <c r="S35" s="2">
        <v>-0.7894013359999994</v>
      </c>
      <c r="T35" s="2">
        <v>-0.766149901</v>
      </c>
      <c r="U35" s="2">
        <v>-0.8299928939999998</v>
      </c>
      <c r="V35" s="2">
        <v>-0.897319121</v>
      </c>
      <c r="W35" s="2">
        <v>-0.9931132009999997</v>
      </c>
      <c r="X35" s="2">
        <v>-0.8887153880000003</v>
      </c>
      <c r="Y35" s="2">
        <v>-1.079580215</v>
      </c>
      <c r="Z35" s="2">
        <v>-0.9764330470000002</v>
      </c>
      <c r="AA35" s="2">
        <v>-1.2548512989999994</v>
      </c>
      <c r="AB35" s="2">
        <v>-1.044868329</v>
      </c>
      <c r="AC35" s="2">
        <v>-1.20563203</v>
      </c>
      <c r="AD35" s="2">
        <v>-1.284413583</v>
      </c>
      <c r="AE35" s="2">
        <v>-1.2393349139999998</v>
      </c>
      <c r="AF35" s="2">
        <v>-1.3562561539999998</v>
      </c>
      <c r="AG35" s="2">
        <v>-1.3778940299999998</v>
      </c>
      <c r="AH35" s="2">
        <v>-1.3705163150000002</v>
      </c>
      <c r="AI35" s="2">
        <v>-1.439849346</v>
      </c>
      <c r="AJ35" s="2">
        <v>-1.7713618759999998</v>
      </c>
      <c r="AK35" s="2">
        <v>-1.6019687670000005</v>
      </c>
      <c r="AL35" s="2">
        <v>-1.6350830779999996</v>
      </c>
      <c r="AM35" s="2">
        <v>-1.6758757759999996</v>
      </c>
      <c r="AN35" s="2">
        <v>-1.7518534680000002</v>
      </c>
      <c r="AO35" s="2">
        <v>-1.9507664910000009</v>
      </c>
      <c r="AP35" s="2">
        <v>-2.1024007060000005</v>
      </c>
      <c r="AQ35" s="2">
        <v>-2.021982019</v>
      </c>
      <c r="AR35" s="2">
        <v>-2.0221225990000007</v>
      </c>
      <c r="AS35" s="2">
        <v>-1.9770357919999997</v>
      </c>
      <c r="AT35" s="2">
        <v>-1.8121641530000006</v>
      </c>
      <c r="AU35" s="2">
        <v>-1.682957549</v>
      </c>
      <c r="AV35" s="2">
        <v>-1.4223039169999998</v>
      </c>
      <c r="AW35" s="2">
        <v>-1.8802486959999998</v>
      </c>
      <c r="AX35" s="2">
        <v>-2.076135701</v>
      </c>
      <c r="AY35" s="2">
        <v>-2.2000348279999997</v>
      </c>
      <c r="AZ35" s="2">
        <v>-2.130782653999999</v>
      </c>
      <c r="BA35" s="2">
        <v>-2.171646508</v>
      </c>
      <c r="BB35" s="2">
        <v>-2.602462032</v>
      </c>
      <c r="BC35" s="2">
        <v>-2.3994052119999996</v>
      </c>
      <c r="BD35" s="2">
        <v>-2.7488539</v>
      </c>
      <c r="BE35" s="2">
        <v>-2.8154278550000007</v>
      </c>
      <c r="BF35" s="2" t="s">
        <v>129</v>
      </c>
    </row>
    <row r="36" spans="1:58" ht="14.25">
      <c r="A36" s="6" t="s">
        <v>22</v>
      </c>
      <c r="B36" s="6" t="s">
        <v>259</v>
      </c>
      <c r="C36" s="2">
        <v>8.045335155999998</v>
      </c>
      <c r="D36" s="2">
        <v>7.448825534</v>
      </c>
      <c r="E36" s="2">
        <v>7.366468672000001</v>
      </c>
      <c r="F36" s="2">
        <v>7.6896904479999995</v>
      </c>
      <c r="G36" s="2">
        <v>7.661305132</v>
      </c>
      <c r="H36" s="2">
        <v>8.045088501</v>
      </c>
      <c r="I36" s="2">
        <v>8.597511141</v>
      </c>
      <c r="J36" s="2">
        <v>9.029029941</v>
      </c>
      <c r="K36" s="2">
        <v>9.355140382</v>
      </c>
      <c r="L36" s="2">
        <v>9.510548908</v>
      </c>
      <c r="M36" s="2">
        <v>9.821422464</v>
      </c>
      <c r="N36" s="2">
        <v>9.602205931</v>
      </c>
      <c r="O36" s="2">
        <v>9.726021939999999</v>
      </c>
      <c r="P36" s="2">
        <v>9.537376958</v>
      </c>
      <c r="Q36" s="2">
        <v>9.455703847</v>
      </c>
      <c r="R36" s="2">
        <v>9.27480359</v>
      </c>
      <c r="S36" s="2">
        <v>9.228878477</v>
      </c>
      <c r="T36" s="2">
        <v>9.538675949</v>
      </c>
      <c r="U36" s="2">
        <v>9.374821674000001</v>
      </c>
      <c r="V36" s="2">
        <v>9.395766057000001</v>
      </c>
      <c r="W36" s="2">
        <v>9.394162145</v>
      </c>
      <c r="X36" s="2">
        <v>9.546009491000001</v>
      </c>
      <c r="Y36" s="2">
        <v>9.563369320999998</v>
      </c>
      <c r="Z36" s="2">
        <v>9.489698794</v>
      </c>
      <c r="AA36" s="2">
        <v>9.515917037</v>
      </c>
      <c r="AB36" s="2">
        <v>9.656843911</v>
      </c>
      <c r="AC36" s="2">
        <v>9.694488106000001</v>
      </c>
      <c r="AD36" s="2">
        <v>10.006595703</v>
      </c>
      <c r="AE36" s="2">
        <v>10.190101962</v>
      </c>
      <c r="AF36" s="2">
        <v>9.924895906</v>
      </c>
      <c r="AG36" s="2">
        <v>9.968967429000001</v>
      </c>
      <c r="AH36" s="2">
        <v>10.113233325</v>
      </c>
      <c r="AI36" s="2">
        <v>10.395163643</v>
      </c>
      <c r="AJ36" s="2">
        <v>10.512685249</v>
      </c>
      <c r="AK36" s="2">
        <v>10.976693307999998</v>
      </c>
      <c r="AL36" s="2">
        <v>10.953931669</v>
      </c>
      <c r="AM36" s="2">
        <v>11.047467989000001</v>
      </c>
      <c r="AN36" s="2">
        <v>11.427680158</v>
      </c>
      <c r="AO36" s="2">
        <v>11.305232449</v>
      </c>
      <c r="AP36" s="2">
        <v>11.679303729999999</v>
      </c>
      <c r="AQ36" s="2">
        <v>12.003219097999999</v>
      </c>
      <c r="AR36" s="2">
        <v>11.845194950000002</v>
      </c>
      <c r="AS36" s="2">
        <v>11.874065709</v>
      </c>
      <c r="AT36" s="2">
        <v>11.81396442</v>
      </c>
      <c r="AU36" s="2">
        <v>11.106342177</v>
      </c>
      <c r="AV36" s="2">
        <v>8.614061691</v>
      </c>
      <c r="AW36" s="2">
        <v>10.99595875</v>
      </c>
      <c r="AX36" s="2">
        <v>11.458623889</v>
      </c>
      <c r="AY36" s="2">
        <v>11.732950085</v>
      </c>
      <c r="AZ36" s="2">
        <v>12.084916311</v>
      </c>
      <c r="BA36" s="2">
        <v>12.324576016000002</v>
      </c>
      <c r="BB36" s="2">
        <v>12.679192078</v>
      </c>
      <c r="BC36" s="2">
        <v>12.947553012</v>
      </c>
      <c r="BD36" s="2">
        <v>13.198435304999999</v>
      </c>
      <c r="BE36" s="2">
        <v>14.235056049</v>
      </c>
      <c r="BF36" s="2" t="s">
        <v>129</v>
      </c>
    </row>
    <row r="37" spans="1:58" ht="14.25">
      <c r="A37" s="6" t="s">
        <v>9</v>
      </c>
      <c r="B37" s="6" t="s">
        <v>260</v>
      </c>
      <c r="C37" s="2">
        <v>7.421356052999999</v>
      </c>
      <c r="D37" s="2">
        <v>7.1355923190000015</v>
      </c>
      <c r="E37" s="2">
        <v>7.033740331</v>
      </c>
      <c r="F37" s="2">
        <v>7.198336160000001</v>
      </c>
      <c r="G37" s="2">
        <v>7.258584155</v>
      </c>
      <c r="H37" s="2">
        <v>7.72259732</v>
      </c>
      <c r="I37" s="2">
        <v>8.010610924</v>
      </c>
      <c r="J37" s="2">
        <v>8.267802857</v>
      </c>
      <c r="K37" s="2">
        <v>8.533396843999999</v>
      </c>
      <c r="L37" s="2">
        <v>8.609517146</v>
      </c>
      <c r="M37" s="2">
        <v>8.935296333</v>
      </c>
      <c r="N37" s="2">
        <v>8.875847795</v>
      </c>
      <c r="O37" s="2">
        <v>9.107215736</v>
      </c>
      <c r="P37" s="2">
        <v>8.942076797</v>
      </c>
      <c r="Q37" s="2">
        <v>9.074646227</v>
      </c>
      <c r="R37" s="2">
        <v>8.931627719</v>
      </c>
      <c r="S37" s="2">
        <v>8.698419978999999</v>
      </c>
      <c r="T37" s="2">
        <v>8.829373065</v>
      </c>
      <c r="U37" s="2">
        <v>8.66522012</v>
      </c>
      <c r="V37" s="2">
        <v>8.778871847</v>
      </c>
      <c r="W37" s="2">
        <v>8.777940443</v>
      </c>
      <c r="X37" s="2">
        <v>8.938415901</v>
      </c>
      <c r="Y37" s="2">
        <v>9.083208229</v>
      </c>
      <c r="Z37" s="2">
        <v>9.116823779</v>
      </c>
      <c r="AA37" s="2">
        <v>9.238164503</v>
      </c>
      <c r="AB37" s="2">
        <v>9.255916719</v>
      </c>
      <c r="AC37" s="2">
        <v>9.147632381</v>
      </c>
      <c r="AD37" s="2">
        <v>9.035231131</v>
      </c>
      <c r="AE37" s="2">
        <v>9.12540807</v>
      </c>
      <c r="AF37" s="2">
        <v>8.990081027</v>
      </c>
      <c r="AG37" s="2">
        <v>9.303688084</v>
      </c>
      <c r="AH37" s="2">
        <v>9.215892933</v>
      </c>
      <c r="AI37" s="2">
        <v>9.247542925</v>
      </c>
      <c r="AJ37" s="2">
        <v>9.491911238999998</v>
      </c>
      <c r="AK37" s="2">
        <v>9.671898807</v>
      </c>
      <c r="AL37" s="2">
        <v>9.856474081</v>
      </c>
      <c r="AM37" s="2">
        <v>9.6016165</v>
      </c>
      <c r="AN37" s="2">
        <v>9.720220518999998</v>
      </c>
      <c r="AO37" s="2">
        <v>9.744139049</v>
      </c>
      <c r="AP37" s="2">
        <v>9.729925369</v>
      </c>
      <c r="AQ37" s="2">
        <v>10.01124888</v>
      </c>
      <c r="AR37" s="2">
        <v>9.819086490000002</v>
      </c>
      <c r="AS37" s="2">
        <v>9.731707834000002</v>
      </c>
      <c r="AT37" s="2">
        <v>9.743250364000001</v>
      </c>
      <c r="AU37" s="2">
        <v>8.928652721</v>
      </c>
      <c r="AV37" s="2">
        <v>7.123314537000001</v>
      </c>
      <c r="AW37" s="2">
        <v>8.975389204999999</v>
      </c>
      <c r="AX37" s="2">
        <v>9.482533255</v>
      </c>
      <c r="AY37" s="2">
        <v>9.683458147000001</v>
      </c>
      <c r="AZ37" s="2">
        <v>9.706132479</v>
      </c>
      <c r="BA37" s="2">
        <v>10.005481051999999</v>
      </c>
      <c r="BB37" s="2">
        <v>10.004714301</v>
      </c>
      <c r="BC37" s="2">
        <v>10.330661340999999</v>
      </c>
      <c r="BD37" s="2">
        <v>10.509160973</v>
      </c>
      <c r="BE37" s="2">
        <v>11.216080953</v>
      </c>
      <c r="BF37" s="2" t="s">
        <v>129</v>
      </c>
    </row>
    <row r="38" spans="1:58" ht="14.25">
      <c r="A38" s="6" t="s">
        <v>217</v>
      </c>
      <c r="B38" s="6" t="s">
        <v>261</v>
      </c>
      <c r="C38" s="2">
        <v>-0.6239791029999997</v>
      </c>
      <c r="D38" s="2">
        <v>-0.31323321499999973</v>
      </c>
      <c r="E38" s="2">
        <v>-0.3327283410000005</v>
      </c>
      <c r="F38" s="2">
        <v>-0.49135428799999953</v>
      </c>
      <c r="G38" s="2">
        <v>-0.4027209769999995</v>
      </c>
      <c r="H38" s="2">
        <v>-0.32249118100000035</v>
      </c>
      <c r="I38" s="2">
        <v>-0.5869002170000008</v>
      </c>
      <c r="J38" s="2">
        <v>-0.761227084</v>
      </c>
      <c r="K38" s="2">
        <v>-0.8217435379999997</v>
      </c>
      <c r="L38" s="2">
        <v>-0.9010317620000001</v>
      </c>
      <c r="M38" s="2">
        <v>-0.8861261309999995</v>
      </c>
      <c r="N38" s="2">
        <v>-0.7263581360000003</v>
      </c>
      <c r="O38" s="2">
        <v>-0.6188062039999995</v>
      </c>
      <c r="P38" s="2">
        <v>-0.5953001610000002</v>
      </c>
      <c r="Q38" s="2">
        <v>-0.38105761999999915</v>
      </c>
      <c r="R38" s="2">
        <v>-0.34317587100000035</v>
      </c>
      <c r="S38" s="2">
        <v>-0.5304584980000009</v>
      </c>
      <c r="T38" s="2">
        <v>-0.7093028839999997</v>
      </c>
      <c r="U38" s="2">
        <v>-0.7096015539999994</v>
      </c>
      <c r="V38" s="2">
        <v>-0.6168942099999999</v>
      </c>
      <c r="W38" s="2">
        <v>-0.6162217019999998</v>
      </c>
      <c r="X38" s="2">
        <v>-0.6075935899999995</v>
      </c>
      <c r="Y38" s="2">
        <v>-0.48016109199999985</v>
      </c>
      <c r="Z38" s="2">
        <v>-0.37287501499999964</v>
      </c>
      <c r="AA38" s="2">
        <v>-0.2777525339999997</v>
      </c>
      <c r="AB38" s="2">
        <v>-0.40092719199999965</v>
      </c>
      <c r="AC38" s="2">
        <v>-0.5468557250000003</v>
      </c>
      <c r="AD38" s="2">
        <v>-0.9713645720000004</v>
      </c>
      <c r="AE38" s="2">
        <v>-1.0646938919999998</v>
      </c>
      <c r="AF38" s="2">
        <v>-0.934814879</v>
      </c>
      <c r="AG38" s="2">
        <v>-0.6652793450000004</v>
      </c>
      <c r="AH38" s="2">
        <v>-0.897340392</v>
      </c>
      <c r="AI38" s="2">
        <v>-1.1476207179999998</v>
      </c>
      <c r="AJ38" s="2">
        <v>-1.0207740099999996</v>
      </c>
      <c r="AK38" s="2">
        <v>-1.3047945009999995</v>
      </c>
      <c r="AL38" s="2">
        <v>-1.0974575880000002</v>
      </c>
      <c r="AM38" s="2">
        <v>-1.445851489</v>
      </c>
      <c r="AN38" s="2">
        <v>-1.707459639</v>
      </c>
      <c r="AO38" s="2">
        <v>-1.5610934000000003</v>
      </c>
      <c r="AP38" s="2">
        <v>-1.9493783610000004</v>
      </c>
      <c r="AQ38" s="2">
        <v>-1.991970217999999</v>
      </c>
      <c r="AR38" s="2">
        <v>-2.0261084599999997</v>
      </c>
      <c r="AS38" s="2">
        <v>-2.142357875</v>
      </c>
      <c r="AT38" s="2">
        <v>-2.070714056</v>
      </c>
      <c r="AU38" s="2">
        <v>-2.177689456</v>
      </c>
      <c r="AV38" s="2">
        <v>-1.4907471539999992</v>
      </c>
      <c r="AW38" s="2">
        <v>-2.0205695450000003</v>
      </c>
      <c r="AX38" s="2">
        <v>-1.9760906339999997</v>
      </c>
      <c r="AY38" s="2">
        <v>-2.0494919379999996</v>
      </c>
      <c r="AZ38" s="2">
        <v>-2.378783832</v>
      </c>
      <c r="BA38" s="2">
        <v>-2.319094964000001</v>
      </c>
      <c r="BB38" s="2">
        <v>-2.674477777</v>
      </c>
      <c r="BC38" s="2">
        <v>-2.6168916710000003</v>
      </c>
      <c r="BD38" s="2">
        <v>-2.689274332</v>
      </c>
      <c r="BE38" s="2">
        <v>-3.0189750959999997</v>
      </c>
      <c r="BF38" s="2" t="s">
        <v>129</v>
      </c>
    </row>
    <row r="39" spans="1:58" ht="14.25">
      <c r="A39" s="6" t="s">
        <v>143</v>
      </c>
      <c r="B39" s="6" t="s">
        <v>262</v>
      </c>
      <c r="C39" s="2">
        <v>8.636991654000001</v>
      </c>
      <c r="D39" s="2">
        <v>9.228715599</v>
      </c>
      <c r="E39" s="2">
        <v>10.022272108</v>
      </c>
      <c r="F39" s="2">
        <v>10.605215687</v>
      </c>
      <c r="G39" s="2">
        <v>10.550484762</v>
      </c>
      <c r="H39" s="2">
        <v>10.539090372</v>
      </c>
      <c r="I39" s="2">
        <v>10.543265798999998</v>
      </c>
      <c r="J39" s="2">
        <v>11.087616879</v>
      </c>
      <c r="K39" s="2">
        <v>12.075763461000001</v>
      </c>
      <c r="L39" s="2">
        <v>11.537391195</v>
      </c>
      <c r="M39" s="2">
        <v>11.670163129</v>
      </c>
      <c r="N39" s="2">
        <v>11.8236274</v>
      </c>
      <c r="O39" s="2">
        <v>11.129530348</v>
      </c>
      <c r="P39" s="2">
        <v>11.014073516</v>
      </c>
      <c r="Q39" s="2">
        <v>10.726309926</v>
      </c>
      <c r="R39" s="2">
        <v>10.231317708999999</v>
      </c>
      <c r="S39" s="2">
        <v>10.291784917000001</v>
      </c>
      <c r="T39" s="2">
        <v>10.969519978000001</v>
      </c>
      <c r="U39" s="2">
        <v>10.652327956</v>
      </c>
      <c r="V39" s="2">
        <v>11.101290243</v>
      </c>
      <c r="W39" s="2">
        <v>10.782633596</v>
      </c>
      <c r="X39" s="2">
        <v>10.863575611</v>
      </c>
      <c r="Y39" s="2">
        <v>11.208000299</v>
      </c>
      <c r="Z39" s="2">
        <v>10.969872404</v>
      </c>
      <c r="AA39" s="2">
        <v>11.557998993</v>
      </c>
      <c r="AB39" s="2">
        <v>11.972500100000001</v>
      </c>
      <c r="AC39" s="2">
        <v>12.523385299999997</v>
      </c>
      <c r="AD39" s="2">
        <v>12.967774623</v>
      </c>
      <c r="AE39" s="2">
        <v>13.139512327999999</v>
      </c>
      <c r="AF39" s="2">
        <v>13.201548707000002</v>
      </c>
      <c r="AG39" s="2">
        <v>13.798800648</v>
      </c>
      <c r="AH39" s="2">
        <v>13.819800382</v>
      </c>
      <c r="AI39" s="2">
        <v>14.309121712</v>
      </c>
      <c r="AJ39" s="2">
        <v>14.372628121999998</v>
      </c>
      <c r="AK39" s="2">
        <v>14.622570342</v>
      </c>
      <c r="AL39" s="2">
        <v>15.133339449</v>
      </c>
      <c r="AM39" s="2">
        <v>15.373123363</v>
      </c>
      <c r="AN39" s="2">
        <v>16.066239399</v>
      </c>
      <c r="AO39" s="2">
        <v>15.778470368999999</v>
      </c>
      <c r="AP39" s="2">
        <v>15.513207403000001</v>
      </c>
      <c r="AQ39" s="2">
        <v>15.760028338</v>
      </c>
      <c r="AR39" s="2">
        <v>16.37310571</v>
      </c>
      <c r="AS39" s="2">
        <v>16.914537940000002</v>
      </c>
      <c r="AT39" s="2">
        <v>16.552731083999998</v>
      </c>
      <c r="AU39" s="2">
        <v>14.553193281</v>
      </c>
      <c r="AV39" s="2">
        <v>8.246058004999998</v>
      </c>
      <c r="AW39" s="2">
        <v>16.796532234</v>
      </c>
      <c r="AX39" s="2">
        <v>16.753789688999998</v>
      </c>
      <c r="AY39" s="2">
        <v>16.219893095</v>
      </c>
      <c r="AZ39" s="2">
        <v>15.673554163</v>
      </c>
      <c r="BA39" s="2">
        <v>14.058304772</v>
      </c>
      <c r="BB39" s="2">
        <v>15.602499132</v>
      </c>
      <c r="BC39" s="2">
        <v>15.503666686999999</v>
      </c>
      <c r="BD39" s="2">
        <v>15.871304091</v>
      </c>
      <c r="BE39" s="2">
        <v>17.750878677</v>
      </c>
      <c r="BF39" s="2" t="s">
        <v>129</v>
      </c>
    </row>
    <row r="40" spans="1:58" ht="14.25">
      <c r="A40" s="6" t="s">
        <v>142</v>
      </c>
      <c r="B40" s="6" t="s">
        <v>263</v>
      </c>
      <c r="C40" s="2">
        <v>7.150466819</v>
      </c>
      <c r="D40" s="2">
        <v>7.974465225</v>
      </c>
      <c r="E40" s="2">
        <v>9.069671923</v>
      </c>
      <c r="F40" s="2">
        <v>9.465662033000001</v>
      </c>
      <c r="G40" s="2">
        <v>9.729785968</v>
      </c>
      <c r="H40" s="2">
        <v>9.431373363999999</v>
      </c>
      <c r="I40" s="2">
        <v>9.882621971</v>
      </c>
      <c r="J40" s="2">
        <v>10.124982272999999</v>
      </c>
      <c r="K40" s="2">
        <v>10.520592509</v>
      </c>
      <c r="L40" s="2">
        <v>10.330779148</v>
      </c>
      <c r="M40" s="2">
        <v>10.251026785999999</v>
      </c>
      <c r="N40" s="2">
        <v>10.663002158</v>
      </c>
      <c r="O40" s="2">
        <v>10.227194196000001</v>
      </c>
      <c r="P40" s="2">
        <v>9.936517857</v>
      </c>
      <c r="Q40" s="2">
        <v>10.016156619</v>
      </c>
      <c r="R40" s="2">
        <v>9.361018186999999</v>
      </c>
      <c r="S40" s="2">
        <v>9.094966653</v>
      </c>
      <c r="T40" s="2">
        <v>9.867931881</v>
      </c>
      <c r="U40" s="2">
        <v>9.580380917</v>
      </c>
      <c r="V40" s="2">
        <v>9.816886997</v>
      </c>
      <c r="W40" s="2">
        <v>9.822311766999999</v>
      </c>
      <c r="X40" s="2">
        <v>9.69234633</v>
      </c>
      <c r="Y40" s="2">
        <v>9.932546725</v>
      </c>
      <c r="Z40" s="2">
        <v>9.803695512000003</v>
      </c>
      <c r="AA40" s="2">
        <v>10.56475196</v>
      </c>
      <c r="AB40" s="2">
        <v>10.745516034999998</v>
      </c>
      <c r="AC40" s="2">
        <v>10.555738289</v>
      </c>
      <c r="AD40" s="2">
        <v>10.644999669999999</v>
      </c>
      <c r="AE40" s="2">
        <v>10.51392362</v>
      </c>
      <c r="AF40" s="2">
        <v>11.01373365</v>
      </c>
      <c r="AG40" s="2">
        <v>10.970114280999999</v>
      </c>
      <c r="AH40" s="2">
        <v>11.393110543</v>
      </c>
      <c r="AI40" s="2">
        <v>11.382638798</v>
      </c>
      <c r="AJ40" s="2">
        <v>12.01815804</v>
      </c>
      <c r="AK40" s="2">
        <v>12.304324835</v>
      </c>
      <c r="AL40" s="2">
        <v>12.747229977</v>
      </c>
      <c r="AM40" s="2">
        <v>12.730713961000001</v>
      </c>
      <c r="AN40" s="2">
        <v>12.902620237999999</v>
      </c>
      <c r="AO40" s="2">
        <v>12.240260484999999</v>
      </c>
      <c r="AP40" s="2">
        <v>12.569957552</v>
      </c>
      <c r="AQ40" s="2">
        <v>12.92390647</v>
      </c>
      <c r="AR40" s="2">
        <v>12.719129431999999</v>
      </c>
      <c r="AS40" s="2">
        <v>12.198182166999999</v>
      </c>
      <c r="AT40" s="2">
        <v>12.134450014</v>
      </c>
      <c r="AU40" s="2">
        <v>10.776376726</v>
      </c>
      <c r="AV40" s="2">
        <v>5.366200953</v>
      </c>
      <c r="AW40" s="2">
        <v>11.305571416</v>
      </c>
      <c r="AX40" s="2">
        <v>12.650331086999998</v>
      </c>
      <c r="AY40" s="2">
        <v>11.942817112</v>
      </c>
      <c r="AZ40" s="2">
        <v>10.850466425999999</v>
      </c>
      <c r="BA40" s="2">
        <v>10.447437298</v>
      </c>
      <c r="BB40" s="2">
        <v>10.757379046999999</v>
      </c>
      <c r="BC40" s="2">
        <v>10.934903225</v>
      </c>
      <c r="BD40" s="2">
        <v>11.704565881999999</v>
      </c>
      <c r="BE40" s="2">
        <v>12.885803492</v>
      </c>
      <c r="BF40" s="2" t="s">
        <v>129</v>
      </c>
    </row>
    <row r="41" spans="1:58" ht="14.25">
      <c r="A41" s="6" t="s">
        <v>141</v>
      </c>
      <c r="B41" s="6" t="s">
        <v>264</v>
      </c>
      <c r="C41" s="2">
        <v>-1.4865248350000002</v>
      </c>
      <c r="D41" s="2">
        <v>-1.2542503739999997</v>
      </c>
      <c r="E41" s="2">
        <v>-0.9526001849999993</v>
      </c>
      <c r="F41" s="2">
        <v>-1.1395536540000006</v>
      </c>
      <c r="G41" s="2">
        <v>-0.8206987939999999</v>
      </c>
      <c r="H41" s="2">
        <v>-1.107717008</v>
      </c>
      <c r="I41" s="2">
        <v>-0.6606438279999998</v>
      </c>
      <c r="J41" s="2">
        <v>-0.9626346060000001</v>
      </c>
      <c r="K41" s="2">
        <v>-1.5551709520000003</v>
      </c>
      <c r="L41" s="2">
        <v>-1.2066120470000001</v>
      </c>
      <c r="M41" s="2">
        <v>-1.4191363430000001</v>
      </c>
      <c r="N41" s="2">
        <v>-1.1606252419999996</v>
      </c>
      <c r="O41" s="2">
        <v>-0.9023361520000003</v>
      </c>
      <c r="P41" s="2">
        <v>-1.0775556589999997</v>
      </c>
      <c r="Q41" s="2">
        <v>-0.7101533070000005</v>
      </c>
      <c r="R41" s="2">
        <v>-0.8702995219999998</v>
      </c>
      <c r="S41" s="2">
        <v>-1.1968182640000005</v>
      </c>
      <c r="T41" s="2">
        <v>-1.1015880969999994</v>
      </c>
      <c r="U41" s="2">
        <v>-1.071947039000001</v>
      </c>
      <c r="V41" s="2">
        <v>-1.2844032460000003</v>
      </c>
      <c r="W41" s="2">
        <v>-0.9603218290000008</v>
      </c>
      <c r="X41" s="2">
        <v>-1.171229281</v>
      </c>
      <c r="Y41" s="2">
        <v>-1.2754535739999997</v>
      </c>
      <c r="Z41" s="2">
        <v>-1.1661768919999995</v>
      </c>
      <c r="AA41" s="2">
        <v>-0.9932470329999996</v>
      </c>
      <c r="AB41" s="2">
        <v>-1.2269840650000006</v>
      </c>
      <c r="AC41" s="2">
        <v>-1.9676470109999986</v>
      </c>
      <c r="AD41" s="2">
        <v>-2.322774953000001</v>
      </c>
      <c r="AE41" s="2">
        <v>-2.6255887079999995</v>
      </c>
      <c r="AF41" s="2">
        <v>-2.1878150570000003</v>
      </c>
      <c r="AG41" s="2">
        <v>-2.8286863670000013</v>
      </c>
      <c r="AH41" s="2">
        <v>-2.4266898390000002</v>
      </c>
      <c r="AI41" s="2">
        <v>-2.926482914</v>
      </c>
      <c r="AJ41" s="2">
        <v>-2.354470081999999</v>
      </c>
      <c r="AK41" s="2">
        <v>-2.3182455069999994</v>
      </c>
      <c r="AL41" s="2">
        <v>-2.3861094720000002</v>
      </c>
      <c r="AM41" s="2">
        <v>-2.6424094019999993</v>
      </c>
      <c r="AN41" s="2">
        <v>-3.1636191610000006</v>
      </c>
      <c r="AO41" s="2">
        <v>-3.5382098839999996</v>
      </c>
      <c r="AP41" s="2">
        <v>-2.9432498510000005</v>
      </c>
      <c r="AQ41" s="2">
        <v>-2.8361218679999993</v>
      </c>
      <c r="AR41" s="2">
        <v>-3.653976278</v>
      </c>
      <c r="AS41" s="2">
        <v>-4.716355772999999</v>
      </c>
      <c r="AT41" s="2">
        <v>-4.41828107</v>
      </c>
      <c r="AU41" s="2">
        <v>-3.7768165549999995</v>
      </c>
      <c r="AV41" s="2">
        <v>-2.8798570519999998</v>
      </c>
      <c r="AW41" s="2">
        <v>-5.490960818000001</v>
      </c>
      <c r="AX41" s="2">
        <v>-4.103458601999999</v>
      </c>
      <c r="AY41" s="2">
        <v>-4.2770759830000005</v>
      </c>
      <c r="AZ41" s="2">
        <v>-4.823087737</v>
      </c>
      <c r="BA41" s="2">
        <v>-3.610867473999999</v>
      </c>
      <c r="BB41" s="2">
        <v>-4.8451200850000005</v>
      </c>
      <c r="BC41" s="2">
        <v>-4.568763462</v>
      </c>
      <c r="BD41" s="2">
        <v>-4.166738209000001</v>
      </c>
      <c r="BE41" s="2">
        <v>-4.865075184999999</v>
      </c>
      <c r="BF41" s="2" t="s">
        <v>129</v>
      </c>
    </row>
    <row r="42" spans="1:58" ht="14.25">
      <c r="A42" s="6" t="s">
        <v>157</v>
      </c>
      <c r="B42" s="6" t="s">
        <v>265</v>
      </c>
      <c r="C42" s="2">
        <v>0.128722</v>
      </c>
      <c r="D42" s="2">
        <v>0.627035</v>
      </c>
      <c r="E42" s="2">
        <v>0.200462</v>
      </c>
      <c r="F42" s="2">
        <v>0.23312799999999997</v>
      </c>
      <c r="G42" s="2">
        <v>0.117715</v>
      </c>
      <c r="H42" s="2">
        <v>0.31668899999999994</v>
      </c>
      <c r="I42" s="2">
        <v>0.601023</v>
      </c>
      <c r="J42" s="2">
        <v>0.14145235599999997</v>
      </c>
      <c r="K42" s="2">
        <v>0.142228351</v>
      </c>
      <c r="L42" s="2">
        <v>0.468320101</v>
      </c>
      <c r="M42" s="2">
        <v>0.323583684</v>
      </c>
      <c r="N42" s="2">
        <v>0.238135808</v>
      </c>
      <c r="O42" s="2">
        <v>0.08975717</v>
      </c>
      <c r="P42" s="2">
        <v>0.27714561200000004</v>
      </c>
      <c r="Q42" s="2">
        <v>0.16058387</v>
      </c>
      <c r="R42" s="2">
        <v>0.051663653</v>
      </c>
      <c r="S42" s="2">
        <v>0.228744923</v>
      </c>
      <c r="T42" s="2">
        <v>0.33465956999999996</v>
      </c>
      <c r="U42" s="2">
        <v>0.14287666400000001</v>
      </c>
      <c r="V42" s="2">
        <v>0.095774132</v>
      </c>
      <c r="W42" s="2">
        <v>0.100103662</v>
      </c>
      <c r="X42" s="2">
        <v>0.21989864599999998</v>
      </c>
      <c r="Y42" s="2">
        <v>0.143684082</v>
      </c>
      <c r="Z42" s="2">
        <v>0.369926194</v>
      </c>
      <c r="AA42" s="2">
        <v>0.167643011</v>
      </c>
      <c r="AB42" s="2">
        <v>0.255200009</v>
      </c>
      <c r="AC42" s="2">
        <v>0.28304929700000003</v>
      </c>
      <c r="AD42" s="2">
        <v>0.18490568999999998</v>
      </c>
      <c r="AE42" s="2">
        <v>0.222015746</v>
      </c>
      <c r="AF42" s="2">
        <v>0.516044877</v>
      </c>
      <c r="AG42" s="2">
        <v>0.13959684199999997</v>
      </c>
      <c r="AH42" s="2">
        <v>0.093936538</v>
      </c>
      <c r="AI42" s="2">
        <v>0.231899609</v>
      </c>
      <c r="AJ42" s="2">
        <v>0.262617335</v>
      </c>
      <c r="AK42" s="2">
        <v>0.210394804</v>
      </c>
      <c r="AL42" s="2">
        <v>0.148313863</v>
      </c>
      <c r="AM42" s="2">
        <v>0.305133622</v>
      </c>
      <c r="AN42" s="2">
        <v>0.289673882</v>
      </c>
      <c r="AO42" s="2">
        <v>0.15229722699999998</v>
      </c>
      <c r="AP42" s="2">
        <v>0.10080884</v>
      </c>
      <c r="AQ42" s="2">
        <v>0.18111585000000002</v>
      </c>
      <c r="AR42" s="2">
        <v>0.36777140699999994</v>
      </c>
      <c r="AS42" s="2">
        <v>0.413201971</v>
      </c>
      <c r="AT42" s="2">
        <v>0.140734551</v>
      </c>
      <c r="AU42" s="2">
        <v>0.119983522</v>
      </c>
      <c r="AV42" s="2">
        <v>0.45484231399999997</v>
      </c>
      <c r="AW42" s="2">
        <v>0.502425802</v>
      </c>
      <c r="AX42" s="2">
        <v>0.5432258109999999</v>
      </c>
      <c r="AY42" s="2">
        <v>0.5445721160000001</v>
      </c>
      <c r="AZ42" s="2">
        <v>0.650237569</v>
      </c>
      <c r="BA42" s="2">
        <v>0.5409388879999999</v>
      </c>
      <c r="BB42" s="2">
        <v>0.6384280189999999</v>
      </c>
      <c r="BC42" s="2">
        <v>0.508768499</v>
      </c>
      <c r="BD42" s="2">
        <v>0.294721355</v>
      </c>
      <c r="BE42" s="2">
        <v>0.547600503</v>
      </c>
      <c r="BF42" s="2" t="s">
        <v>129</v>
      </c>
    </row>
    <row r="43" spans="1:58" ht="14.25">
      <c r="A43" s="6" t="s">
        <v>158</v>
      </c>
      <c r="B43" s="6" t="s">
        <v>266</v>
      </c>
      <c r="C43" s="2">
        <v>0.210503</v>
      </c>
      <c r="D43" s="2">
        <v>0.363743</v>
      </c>
      <c r="E43" s="2">
        <v>0.8103810000000001</v>
      </c>
      <c r="F43" s="2">
        <v>0.147027</v>
      </c>
      <c r="G43" s="2">
        <v>0.572894</v>
      </c>
      <c r="H43" s="2">
        <v>1.126598</v>
      </c>
      <c r="I43" s="2">
        <v>0.243842</v>
      </c>
      <c r="J43" s="2">
        <v>0.148693066</v>
      </c>
      <c r="K43" s="2">
        <v>0.21709053699999997</v>
      </c>
      <c r="L43" s="2">
        <v>0.33783761199999995</v>
      </c>
      <c r="M43" s="2">
        <v>0.280084604</v>
      </c>
      <c r="N43" s="2">
        <v>0.28320788599999996</v>
      </c>
      <c r="O43" s="2">
        <v>0.174530372</v>
      </c>
      <c r="P43" s="2">
        <v>0.8667847310000001</v>
      </c>
      <c r="Q43" s="2">
        <v>0.225609748</v>
      </c>
      <c r="R43" s="2">
        <v>0.23463095399999997</v>
      </c>
      <c r="S43" s="2">
        <v>0.686717512</v>
      </c>
      <c r="T43" s="2">
        <v>0.5617169599999999</v>
      </c>
      <c r="U43" s="2">
        <v>0.188581873</v>
      </c>
      <c r="V43" s="2">
        <v>0.344754861</v>
      </c>
      <c r="W43" s="2">
        <v>0.18964962300000002</v>
      </c>
      <c r="X43" s="2">
        <v>0.362425724</v>
      </c>
      <c r="Y43" s="2">
        <v>0.28707864699999996</v>
      </c>
      <c r="Z43" s="2">
        <v>0.23891412099999998</v>
      </c>
      <c r="AA43" s="2">
        <v>0.389960156</v>
      </c>
      <c r="AB43" s="2">
        <v>0.43250921300000006</v>
      </c>
      <c r="AC43" s="2">
        <v>0.243435197</v>
      </c>
      <c r="AD43" s="2">
        <v>0.35649692400000005</v>
      </c>
      <c r="AE43" s="2">
        <v>0.289136138</v>
      </c>
      <c r="AF43" s="2">
        <v>1.542260555</v>
      </c>
      <c r="AG43" s="2">
        <v>0.24204365000000003</v>
      </c>
      <c r="AH43" s="2">
        <v>0.432739119</v>
      </c>
      <c r="AI43" s="2">
        <v>0.262130101</v>
      </c>
      <c r="AJ43" s="2">
        <v>1.1223184529999999</v>
      </c>
      <c r="AK43" s="2">
        <v>0.21273135299999998</v>
      </c>
      <c r="AL43" s="2">
        <v>0.266526815</v>
      </c>
      <c r="AM43" s="2">
        <v>1.513426789</v>
      </c>
      <c r="AN43" s="2">
        <v>0.37301191600000005</v>
      </c>
      <c r="AO43" s="2">
        <v>0.266212569</v>
      </c>
      <c r="AP43" s="2">
        <v>0.9776107479999999</v>
      </c>
      <c r="AQ43" s="2">
        <v>1.051212673</v>
      </c>
      <c r="AR43" s="2">
        <v>0.37496508900000003</v>
      </c>
      <c r="AS43" s="2">
        <v>0.297685097</v>
      </c>
      <c r="AT43" s="2">
        <v>1.1351006360000002</v>
      </c>
      <c r="AU43" s="2">
        <v>1.136504588</v>
      </c>
      <c r="AV43" s="2">
        <v>0.22321622600000002</v>
      </c>
      <c r="AW43" s="2">
        <v>0.4704932</v>
      </c>
      <c r="AX43" s="2">
        <v>0.22658302</v>
      </c>
      <c r="AY43" s="2">
        <v>1.1118740740000002</v>
      </c>
      <c r="AZ43" s="2">
        <v>0.40194319900000003</v>
      </c>
      <c r="BA43" s="2">
        <v>0.37022656500000006</v>
      </c>
      <c r="BB43" s="2">
        <v>0.36256257199999997</v>
      </c>
      <c r="BC43" s="2">
        <v>1.710135022</v>
      </c>
      <c r="BD43" s="2">
        <v>1.27609087</v>
      </c>
      <c r="BE43" s="2">
        <v>0.338103323</v>
      </c>
      <c r="BF43" s="2" t="s">
        <v>129</v>
      </c>
    </row>
    <row r="44" spans="1:58" ht="14.25">
      <c r="A44" s="6" t="s">
        <v>163</v>
      </c>
      <c r="B44" s="6" t="s">
        <v>267</v>
      </c>
      <c r="C44" s="2">
        <v>0.081781</v>
      </c>
      <c r="D44" s="2">
        <v>-0.263292</v>
      </c>
      <c r="E44" s="2">
        <v>0.609919</v>
      </c>
      <c r="F44" s="2">
        <v>-0.086101</v>
      </c>
      <c r="G44" s="2">
        <v>0.45517900000000006</v>
      </c>
      <c r="H44" s="2">
        <v>0.8099090000000001</v>
      </c>
      <c r="I44" s="2">
        <v>-0.357181</v>
      </c>
      <c r="J44" s="2">
        <v>0.0072407100000000104</v>
      </c>
      <c r="K44" s="2">
        <v>0.074862186</v>
      </c>
      <c r="L44" s="2">
        <v>-0.13048248899999998</v>
      </c>
      <c r="M44" s="2">
        <v>-0.043499079999999975</v>
      </c>
      <c r="N44" s="2">
        <v>0.04507207799999999</v>
      </c>
      <c r="O44" s="2">
        <v>0.08477320199999999</v>
      </c>
      <c r="P44" s="2">
        <v>0.5896391190000001</v>
      </c>
      <c r="Q44" s="2">
        <v>0.065025878</v>
      </c>
      <c r="R44" s="2">
        <v>0.182967301</v>
      </c>
      <c r="S44" s="2">
        <v>0.4579725890000001</v>
      </c>
      <c r="T44" s="2">
        <v>0.22705739</v>
      </c>
      <c r="U44" s="2">
        <v>0.04570520899999999</v>
      </c>
      <c r="V44" s="2">
        <v>0.24898072899999998</v>
      </c>
      <c r="W44" s="2">
        <v>0.08954596100000001</v>
      </c>
      <c r="X44" s="2">
        <v>0.14252707800000003</v>
      </c>
      <c r="Y44" s="2">
        <v>0.143394565</v>
      </c>
      <c r="Z44" s="2">
        <v>-0.131012073</v>
      </c>
      <c r="AA44" s="2">
        <v>0.222317145</v>
      </c>
      <c r="AB44" s="2">
        <v>0.177309204</v>
      </c>
      <c r="AC44" s="2">
        <v>-0.03961409999999999</v>
      </c>
      <c r="AD44" s="2">
        <v>0.17159123399999998</v>
      </c>
      <c r="AE44" s="2">
        <v>0.06712039199999999</v>
      </c>
      <c r="AF44" s="2">
        <v>1.026215678</v>
      </c>
      <c r="AG44" s="2">
        <v>0.102446808</v>
      </c>
      <c r="AH44" s="2">
        <v>0.33880258100000005</v>
      </c>
      <c r="AI44" s="2">
        <v>0.030230491999999998</v>
      </c>
      <c r="AJ44" s="2">
        <v>0.8597011179999999</v>
      </c>
      <c r="AK44" s="2">
        <v>0.0023365489999999946</v>
      </c>
      <c r="AL44" s="2">
        <v>0.118212952</v>
      </c>
      <c r="AM44" s="2">
        <v>1.2082931670000001</v>
      </c>
      <c r="AN44" s="2">
        <v>0.083338034</v>
      </c>
      <c r="AO44" s="2">
        <v>0.113915342</v>
      </c>
      <c r="AP44" s="2">
        <v>0.876801908</v>
      </c>
      <c r="AQ44" s="2">
        <v>0.8700968230000001</v>
      </c>
      <c r="AR44" s="2">
        <v>0.007193682000000024</v>
      </c>
      <c r="AS44" s="2">
        <v>-0.115516874</v>
      </c>
      <c r="AT44" s="2">
        <v>0.994366085</v>
      </c>
      <c r="AU44" s="2">
        <v>1.016521066</v>
      </c>
      <c r="AV44" s="2">
        <v>-0.231626088</v>
      </c>
      <c r="AW44" s="2">
        <v>-0.031932602000000004</v>
      </c>
      <c r="AX44" s="2">
        <v>-0.316642791</v>
      </c>
      <c r="AY44" s="2">
        <v>0.567301958</v>
      </c>
      <c r="AZ44" s="2">
        <v>-0.24829437000000001</v>
      </c>
      <c r="BA44" s="2">
        <v>-0.170712323</v>
      </c>
      <c r="BB44" s="2">
        <v>-0.27586544700000004</v>
      </c>
      <c r="BC44" s="2">
        <v>1.201366523</v>
      </c>
      <c r="BD44" s="2">
        <v>0.981369515</v>
      </c>
      <c r="BE44" s="2">
        <v>-0.20949718</v>
      </c>
      <c r="BF44" s="2" t="s">
        <v>129</v>
      </c>
    </row>
    <row r="45" spans="1:58" ht="14.25">
      <c r="A45" s="6" t="s">
        <v>160</v>
      </c>
      <c r="B45" s="6" t="s">
        <v>268</v>
      </c>
      <c r="C45" s="2">
        <v>0.649203517</v>
      </c>
      <c r="D45" s="2">
        <v>0.621311323</v>
      </c>
      <c r="E45" s="2">
        <v>0.661358565</v>
      </c>
      <c r="F45" s="2">
        <v>0.630112165</v>
      </c>
      <c r="G45" s="2">
        <v>0.6115597740000001</v>
      </c>
      <c r="H45" s="2">
        <v>0.63536152</v>
      </c>
      <c r="I45" s="2">
        <v>0.6279999629999999</v>
      </c>
      <c r="J45" s="2">
        <v>0.631633006</v>
      </c>
      <c r="K45" s="2">
        <v>0.648189098</v>
      </c>
      <c r="L45" s="2">
        <v>0.670246034</v>
      </c>
      <c r="M45" s="2">
        <v>0.636615989</v>
      </c>
      <c r="N45" s="2">
        <v>0.654409317</v>
      </c>
      <c r="O45" s="2">
        <v>0.676108949</v>
      </c>
      <c r="P45" s="2">
        <v>0.683735872</v>
      </c>
      <c r="Q45" s="2">
        <v>0.6581719479999999</v>
      </c>
      <c r="R45" s="2">
        <v>0.6456738419999999</v>
      </c>
      <c r="S45" s="2">
        <v>0.651278697</v>
      </c>
      <c r="T45" s="2">
        <v>0.605690872</v>
      </c>
      <c r="U45" s="2">
        <v>0.6380037599999999</v>
      </c>
      <c r="V45" s="2">
        <v>0.6532389630000001</v>
      </c>
      <c r="W45" s="2">
        <v>0.710595279</v>
      </c>
      <c r="X45" s="2">
        <v>0.670557376</v>
      </c>
      <c r="Y45" s="2">
        <v>0.714675628</v>
      </c>
      <c r="Z45" s="2">
        <v>0.683461636</v>
      </c>
      <c r="AA45" s="2">
        <v>0.722344967</v>
      </c>
      <c r="AB45" s="2">
        <v>0.700304448</v>
      </c>
      <c r="AC45" s="2">
        <v>0.696266745</v>
      </c>
      <c r="AD45" s="2">
        <v>0.7150010019999999</v>
      </c>
      <c r="AE45" s="2">
        <v>0.766181194</v>
      </c>
      <c r="AF45" s="2">
        <v>0.756552949</v>
      </c>
      <c r="AG45" s="2">
        <v>0.745227843</v>
      </c>
      <c r="AH45" s="2">
        <v>0.7586215139999999</v>
      </c>
      <c r="AI45" s="2">
        <v>0.7867018330000001</v>
      </c>
      <c r="AJ45" s="2">
        <v>0.9053389769999999</v>
      </c>
      <c r="AK45" s="2">
        <v>0.868123061</v>
      </c>
      <c r="AL45" s="2">
        <v>0.8656468949999998</v>
      </c>
      <c r="AM45" s="2">
        <v>0.8842343</v>
      </c>
      <c r="AN45" s="2">
        <v>0.8981121499999999</v>
      </c>
      <c r="AO45" s="2">
        <v>0.9053206030000001</v>
      </c>
      <c r="AP45" s="2">
        <v>0.88799807</v>
      </c>
      <c r="AQ45" s="2">
        <v>0.948216541</v>
      </c>
      <c r="AR45" s="2">
        <v>0.9188197300000001</v>
      </c>
      <c r="AS45" s="2">
        <v>0.9795703170000001</v>
      </c>
      <c r="AT45" s="2">
        <v>0.9699507259999999</v>
      </c>
      <c r="AU45" s="2">
        <v>0.932166498</v>
      </c>
      <c r="AV45" s="2">
        <v>0.7268358450000001</v>
      </c>
      <c r="AW45" s="2">
        <v>1.0199478069999999</v>
      </c>
      <c r="AX45" s="2">
        <v>1.033417878</v>
      </c>
      <c r="AY45" s="2">
        <v>1.026974548</v>
      </c>
      <c r="AZ45" s="2">
        <v>1.12503179</v>
      </c>
      <c r="BA45" s="2">
        <v>1.112720629</v>
      </c>
      <c r="BB45" s="2">
        <v>1.1886146929999999</v>
      </c>
      <c r="BC45" s="2">
        <v>1.1820686310000001</v>
      </c>
      <c r="BD45" s="2">
        <v>1.237916944</v>
      </c>
      <c r="BE45" s="2">
        <v>1.320151411</v>
      </c>
      <c r="BF45" s="2" t="s">
        <v>129</v>
      </c>
    </row>
    <row r="46" spans="1:58" ht="14.25">
      <c r="A46" s="6" t="s">
        <v>164</v>
      </c>
      <c r="B46" s="6" t="s">
        <v>269</v>
      </c>
      <c r="C46" s="2">
        <v>0.39769154</v>
      </c>
      <c r="D46" s="2">
        <v>0.374241608</v>
      </c>
      <c r="E46" s="2">
        <v>0.367431958</v>
      </c>
      <c r="F46" s="2">
        <v>0.40052612499999996</v>
      </c>
      <c r="G46" s="2">
        <v>0.372135402</v>
      </c>
      <c r="H46" s="2">
        <v>0.376199107</v>
      </c>
      <c r="I46" s="2">
        <v>0.36636460699999995</v>
      </c>
      <c r="J46" s="2">
        <v>0.430321998</v>
      </c>
      <c r="K46" s="2">
        <v>0.30883826899999994</v>
      </c>
      <c r="L46" s="2">
        <v>0.289184717</v>
      </c>
      <c r="M46" s="2">
        <v>0.29124083100000003</v>
      </c>
      <c r="N46" s="2">
        <v>0.260866117</v>
      </c>
      <c r="O46" s="2">
        <v>0.301790359</v>
      </c>
      <c r="P46" s="2">
        <v>0.496474269</v>
      </c>
      <c r="Q46" s="2">
        <v>0.409139065</v>
      </c>
      <c r="R46" s="2">
        <v>0.356873355</v>
      </c>
      <c r="S46" s="2">
        <v>0.40482458099999996</v>
      </c>
      <c r="T46" s="2">
        <v>0.390460557</v>
      </c>
      <c r="U46" s="2">
        <v>0.36482615799999996</v>
      </c>
      <c r="V46" s="2">
        <v>0.452069391</v>
      </c>
      <c r="W46" s="2">
        <v>0.387978078</v>
      </c>
      <c r="X46" s="2">
        <v>0.320061644</v>
      </c>
      <c r="Y46" s="2">
        <v>0.330949126</v>
      </c>
      <c r="Z46" s="2">
        <v>0.31328717400000006</v>
      </c>
      <c r="AA46" s="2">
        <v>0.335367902</v>
      </c>
      <c r="AB46" s="2">
        <v>0.380745178</v>
      </c>
      <c r="AC46" s="2">
        <v>0.38400199500000004</v>
      </c>
      <c r="AD46" s="2">
        <v>0.461278628</v>
      </c>
      <c r="AE46" s="2">
        <v>0.47617757899999996</v>
      </c>
      <c r="AF46" s="2">
        <v>0.486323104</v>
      </c>
      <c r="AG46" s="2">
        <v>0.421946477</v>
      </c>
      <c r="AH46" s="2">
        <v>0.359922365</v>
      </c>
      <c r="AI46" s="2">
        <v>0.344633772</v>
      </c>
      <c r="AJ46" s="2">
        <v>0.356636887</v>
      </c>
      <c r="AK46" s="2">
        <v>0.391479407</v>
      </c>
      <c r="AL46" s="2">
        <v>0.37178441900000003</v>
      </c>
      <c r="AM46" s="2">
        <v>0.424396382</v>
      </c>
      <c r="AN46" s="2">
        <v>0.44831190600000004</v>
      </c>
      <c r="AO46" s="2">
        <v>0.478630313</v>
      </c>
      <c r="AP46" s="2">
        <v>0.503274063</v>
      </c>
      <c r="AQ46" s="2">
        <v>0.46449674399999996</v>
      </c>
      <c r="AR46" s="2">
        <v>0.43156225900000006</v>
      </c>
      <c r="AS46" s="2">
        <v>0.437435514</v>
      </c>
      <c r="AT46" s="2">
        <v>0.426970901</v>
      </c>
      <c r="AU46" s="2">
        <v>0.39215673500000003</v>
      </c>
      <c r="AV46" s="2">
        <v>0.338517328</v>
      </c>
      <c r="AW46" s="2">
        <v>0.48559466399999995</v>
      </c>
      <c r="AX46" s="2">
        <v>0.480654618</v>
      </c>
      <c r="AY46" s="2">
        <v>0.563176806</v>
      </c>
      <c r="AZ46" s="2">
        <v>0.42485312900000005</v>
      </c>
      <c r="BA46" s="2">
        <v>0.44754221799999994</v>
      </c>
      <c r="BB46" s="2">
        <v>0.429267662</v>
      </c>
      <c r="BC46" s="2">
        <v>0.467233061</v>
      </c>
      <c r="BD46" s="2">
        <v>0.4782638979999999</v>
      </c>
      <c r="BE46" s="2">
        <v>0.5290246869999999</v>
      </c>
      <c r="BF46" s="2" t="s">
        <v>129</v>
      </c>
    </row>
    <row r="47" spans="1:58" ht="14.25">
      <c r="A47" s="6" t="s">
        <v>218</v>
      </c>
      <c r="B47" s="6" t="s">
        <v>270</v>
      </c>
      <c r="C47" s="2">
        <v>-0.251511977</v>
      </c>
      <c r="D47" s="2">
        <v>-0.24706971500000002</v>
      </c>
      <c r="E47" s="2">
        <v>-0.293926607</v>
      </c>
      <c r="F47" s="2">
        <v>-0.22958604</v>
      </c>
      <c r="G47" s="2">
        <v>-0.23942437199999997</v>
      </c>
      <c r="H47" s="2">
        <v>-0.25916241300000004</v>
      </c>
      <c r="I47" s="2">
        <v>-0.261635356</v>
      </c>
      <c r="J47" s="2">
        <v>-0.20131100799999999</v>
      </c>
      <c r="K47" s="2">
        <v>-0.339350829</v>
      </c>
      <c r="L47" s="2">
        <v>-0.38106131699999995</v>
      </c>
      <c r="M47" s="2">
        <v>-0.345375158</v>
      </c>
      <c r="N47" s="2">
        <v>-0.3935432000000001</v>
      </c>
      <c r="O47" s="2">
        <v>-0.37431859</v>
      </c>
      <c r="P47" s="2">
        <v>-0.18726160299999997</v>
      </c>
      <c r="Q47" s="2">
        <v>-0.24903288299999998</v>
      </c>
      <c r="R47" s="2">
        <v>-0.288800487</v>
      </c>
      <c r="S47" s="2">
        <v>-0.246454116</v>
      </c>
      <c r="T47" s="2">
        <v>-0.21523031499999998</v>
      </c>
      <c r="U47" s="2">
        <v>-0.27317760199999996</v>
      </c>
      <c r="V47" s="2">
        <v>-0.201169572</v>
      </c>
      <c r="W47" s="2">
        <v>-0.322617201</v>
      </c>
      <c r="X47" s="2">
        <v>-0.35049573199999995</v>
      </c>
      <c r="Y47" s="2">
        <v>-0.38372650199999997</v>
      </c>
      <c r="Z47" s="2">
        <v>-0.3701744619999999</v>
      </c>
      <c r="AA47" s="2">
        <v>-0.386977065</v>
      </c>
      <c r="AB47" s="2">
        <v>-0.31955927</v>
      </c>
      <c r="AC47" s="2">
        <v>-0.3122647499999999</v>
      </c>
      <c r="AD47" s="2">
        <v>-0.25372237400000003</v>
      </c>
      <c r="AE47" s="2">
        <v>-0.290003615</v>
      </c>
      <c r="AF47" s="2">
        <v>-0.270229845</v>
      </c>
      <c r="AG47" s="2">
        <v>-0.32328136599999996</v>
      </c>
      <c r="AH47" s="2">
        <v>-0.39869914900000003</v>
      </c>
      <c r="AI47" s="2">
        <v>-0.44206806100000007</v>
      </c>
      <c r="AJ47" s="2">
        <v>-0.54870209</v>
      </c>
      <c r="AK47" s="2">
        <v>-0.476643654</v>
      </c>
      <c r="AL47" s="2">
        <v>-0.4938624759999999</v>
      </c>
      <c r="AM47" s="2">
        <v>-0.45983791800000007</v>
      </c>
      <c r="AN47" s="2">
        <v>-0.44980024400000007</v>
      </c>
      <c r="AO47" s="2">
        <v>-0.4266902900000001</v>
      </c>
      <c r="AP47" s="2">
        <v>-0.384724007</v>
      </c>
      <c r="AQ47" s="2">
        <v>-0.48371979699999995</v>
      </c>
      <c r="AR47" s="2">
        <v>-0.487257471</v>
      </c>
      <c r="AS47" s="2">
        <v>-0.542134803</v>
      </c>
      <c r="AT47" s="2">
        <v>-0.542979825</v>
      </c>
      <c r="AU47" s="2">
        <v>-0.540009763</v>
      </c>
      <c r="AV47" s="2">
        <v>-0.38831851700000003</v>
      </c>
      <c r="AW47" s="2">
        <v>-0.5343531429999999</v>
      </c>
      <c r="AX47" s="2">
        <v>-0.55276326</v>
      </c>
      <c r="AY47" s="2">
        <v>-0.463797742</v>
      </c>
      <c r="AZ47" s="2">
        <v>-0.7001786609999999</v>
      </c>
      <c r="BA47" s="2">
        <v>-0.6651784110000001</v>
      </c>
      <c r="BB47" s="2">
        <v>-0.759347031</v>
      </c>
      <c r="BC47" s="2">
        <v>-0.71483557</v>
      </c>
      <c r="BD47" s="2">
        <v>-0.759653046</v>
      </c>
      <c r="BE47" s="2">
        <v>-0.791126724</v>
      </c>
      <c r="BF47" s="2" t="s">
        <v>129</v>
      </c>
    </row>
    <row r="48" spans="1:58" ht="14.25">
      <c r="A48" s="6" t="s">
        <v>161</v>
      </c>
      <c r="B48" s="6" t="s">
        <v>271</v>
      </c>
      <c r="C48" s="2">
        <v>6.072246423</v>
      </c>
      <c r="D48" s="2">
        <v>6.659101428</v>
      </c>
      <c r="E48" s="2">
        <v>5.458805773</v>
      </c>
      <c r="F48" s="2">
        <v>5.657890959</v>
      </c>
      <c r="G48" s="2">
        <v>5.698319863999999</v>
      </c>
      <c r="H48" s="2">
        <v>5.975206314</v>
      </c>
      <c r="I48" s="2">
        <v>5.740128299</v>
      </c>
      <c r="J48" s="2">
        <v>6.838842835</v>
      </c>
      <c r="K48" s="2">
        <v>6.148486624999999</v>
      </c>
      <c r="L48" s="2">
        <v>6.239001921999999</v>
      </c>
      <c r="M48" s="2">
        <v>6.581673309</v>
      </c>
      <c r="N48" s="2">
        <v>6.405129777999999</v>
      </c>
      <c r="O48" s="2">
        <v>7.069829887</v>
      </c>
      <c r="P48" s="2">
        <v>8.096585668</v>
      </c>
      <c r="Q48" s="2">
        <v>7.597690365</v>
      </c>
      <c r="R48" s="2">
        <v>7.408891133999999</v>
      </c>
      <c r="S48" s="2">
        <v>7.1642991</v>
      </c>
      <c r="T48" s="2">
        <v>6.91182508</v>
      </c>
      <c r="U48" s="2">
        <v>7.275947715</v>
      </c>
      <c r="V48" s="2">
        <v>7.715818731000001</v>
      </c>
      <c r="W48" s="2">
        <v>6.806979521</v>
      </c>
      <c r="X48" s="2">
        <v>7.3461448890000005</v>
      </c>
      <c r="Y48" s="2">
        <v>7.858952415</v>
      </c>
      <c r="Z48" s="2">
        <v>7.452918774</v>
      </c>
      <c r="AA48" s="2">
        <v>7.91413955</v>
      </c>
      <c r="AB48" s="2">
        <v>9.494349063</v>
      </c>
      <c r="AC48" s="2">
        <v>7.110747018</v>
      </c>
      <c r="AD48" s="2">
        <v>8.328962708999999</v>
      </c>
      <c r="AE48" s="2">
        <v>9.000195058000001</v>
      </c>
      <c r="AF48" s="2">
        <v>8.214061045000001</v>
      </c>
      <c r="AG48" s="2">
        <v>8.488640713</v>
      </c>
      <c r="AH48" s="2">
        <v>9.386162959</v>
      </c>
      <c r="AI48" s="2">
        <v>8.323574699</v>
      </c>
      <c r="AJ48" s="2">
        <v>7.857608811</v>
      </c>
      <c r="AK48" s="2">
        <v>8.681917735999999</v>
      </c>
      <c r="AL48" s="2">
        <v>7.158414167</v>
      </c>
      <c r="AM48" s="2">
        <v>7.813799887000001</v>
      </c>
      <c r="AN48" s="2">
        <v>7.736995808</v>
      </c>
      <c r="AO48" s="2">
        <v>7.385206301</v>
      </c>
      <c r="AP48" s="2">
        <v>7.2935718739999995</v>
      </c>
      <c r="AQ48" s="2">
        <v>8.377513679</v>
      </c>
      <c r="AR48" s="2">
        <v>8.481228967</v>
      </c>
      <c r="AS48" s="2">
        <v>8.450814280000001</v>
      </c>
      <c r="AT48" s="2">
        <v>8.076448087000001</v>
      </c>
      <c r="AU48" s="2">
        <v>7.40263997</v>
      </c>
      <c r="AV48" s="2">
        <v>3.568525083</v>
      </c>
      <c r="AW48" s="2">
        <v>3.546706237</v>
      </c>
      <c r="AX48" s="2">
        <v>4.0055615079999995</v>
      </c>
      <c r="AY48" s="2">
        <v>3.762594843</v>
      </c>
      <c r="AZ48" s="2">
        <v>4.099270384</v>
      </c>
      <c r="BA48" s="2">
        <v>4.121204896999999</v>
      </c>
      <c r="BB48" s="2">
        <v>4.9230612879999995</v>
      </c>
      <c r="BC48" s="2">
        <v>4.879071215</v>
      </c>
      <c r="BD48" s="2">
        <v>5.4972226630000005</v>
      </c>
      <c r="BE48" s="2">
        <v>6.2928298410000005</v>
      </c>
      <c r="BF48" s="2" t="s">
        <v>129</v>
      </c>
    </row>
    <row r="49" spans="1:58" ht="14.25">
      <c r="A49" s="6" t="s">
        <v>159</v>
      </c>
      <c r="B49" s="6" t="s">
        <v>272</v>
      </c>
      <c r="C49" s="2">
        <v>9.26221623</v>
      </c>
      <c r="D49" s="2">
        <v>9.829630710999998</v>
      </c>
      <c r="E49" s="2">
        <v>9.449184044999999</v>
      </c>
      <c r="F49" s="2">
        <v>8.063363624</v>
      </c>
      <c r="G49" s="2">
        <v>9.606538528000002</v>
      </c>
      <c r="H49" s="2">
        <v>10.861115626</v>
      </c>
      <c r="I49" s="2">
        <v>11.100456503</v>
      </c>
      <c r="J49" s="2">
        <v>10.53631338</v>
      </c>
      <c r="K49" s="2">
        <v>10.077931669</v>
      </c>
      <c r="L49" s="2">
        <v>10.829160014</v>
      </c>
      <c r="M49" s="2">
        <v>10.450482683</v>
      </c>
      <c r="N49" s="2">
        <v>11.256014352</v>
      </c>
      <c r="O49" s="2">
        <v>12.230348537</v>
      </c>
      <c r="P49" s="2">
        <v>11.601133931</v>
      </c>
      <c r="Q49" s="2">
        <v>14.352594836999998</v>
      </c>
      <c r="R49" s="2">
        <v>12.357156583</v>
      </c>
      <c r="S49" s="2">
        <v>12.369053542</v>
      </c>
      <c r="T49" s="2">
        <v>13.043257708999999</v>
      </c>
      <c r="U49" s="2">
        <v>12.913640360999999</v>
      </c>
      <c r="V49" s="2">
        <v>12.625773717</v>
      </c>
      <c r="W49" s="2">
        <v>12.823947109</v>
      </c>
      <c r="X49" s="2">
        <v>13.296038448</v>
      </c>
      <c r="Y49" s="2">
        <v>11.948281060000001</v>
      </c>
      <c r="Z49" s="2">
        <v>13.939845473999998</v>
      </c>
      <c r="AA49" s="2">
        <v>13.995095713000001</v>
      </c>
      <c r="AB49" s="2">
        <v>15.226431607999999</v>
      </c>
      <c r="AC49" s="2">
        <v>13.858299791000002</v>
      </c>
      <c r="AD49" s="2">
        <v>15.010193557000001</v>
      </c>
      <c r="AE49" s="2">
        <v>14.042856275999998</v>
      </c>
      <c r="AF49" s="2">
        <v>13.608506893</v>
      </c>
      <c r="AG49" s="2">
        <v>14.063396601</v>
      </c>
      <c r="AH49" s="2">
        <v>15.620494892999998</v>
      </c>
      <c r="AI49" s="2">
        <v>13.180030243000001</v>
      </c>
      <c r="AJ49" s="2">
        <v>13.994051145999999</v>
      </c>
      <c r="AK49" s="2">
        <v>14.083895161000001</v>
      </c>
      <c r="AL49" s="2">
        <v>14.406342376000001</v>
      </c>
      <c r="AM49" s="2">
        <v>13.07726665</v>
      </c>
      <c r="AN49" s="2">
        <v>13.862140659000001</v>
      </c>
      <c r="AO49" s="2">
        <v>15.183372471999999</v>
      </c>
      <c r="AP49" s="2">
        <v>15.033446527</v>
      </c>
      <c r="AQ49" s="2">
        <v>16.179371741000004</v>
      </c>
      <c r="AR49" s="2">
        <v>17.025794486</v>
      </c>
      <c r="AS49" s="2">
        <v>15.163602584</v>
      </c>
      <c r="AT49" s="2">
        <v>15.946907714999998</v>
      </c>
      <c r="AU49" s="2">
        <v>12.804128138</v>
      </c>
      <c r="AV49" s="2">
        <v>4.694720879</v>
      </c>
      <c r="AW49" s="2">
        <v>7.673179646</v>
      </c>
      <c r="AX49" s="2">
        <v>9.744382235</v>
      </c>
      <c r="AY49" s="2">
        <v>7.625453417</v>
      </c>
      <c r="AZ49" s="2">
        <v>10.059414929</v>
      </c>
      <c r="BA49" s="2">
        <v>9.069006032</v>
      </c>
      <c r="BB49" s="2">
        <v>9.250264425000001</v>
      </c>
      <c r="BC49" s="2">
        <v>10.59455816</v>
      </c>
      <c r="BD49" s="2">
        <v>10.035896705</v>
      </c>
      <c r="BE49" s="2">
        <v>12.492155191</v>
      </c>
      <c r="BF49" s="2" t="s">
        <v>129</v>
      </c>
    </row>
    <row r="50" spans="1:58" ht="14.25">
      <c r="A50" s="6" t="s">
        <v>162</v>
      </c>
      <c r="B50" s="6" t="s">
        <v>273</v>
      </c>
      <c r="C50" s="2">
        <v>3.1899698069999998</v>
      </c>
      <c r="D50" s="2">
        <v>3.1705292829999996</v>
      </c>
      <c r="E50" s="2">
        <v>3.990378272</v>
      </c>
      <c r="F50" s="2">
        <v>2.4054726650000005</v>
      </c>
      <c r="G50" s="2">
        <v>3.9082186639999996</v>
      </c>
      <c r="H50" s="2">
        <v>4.885909312000001</v>
      </c>
      <c r="I50" s="2">
        <v>5.360328204000001</v>
      </c>
      <c r="J50" s="2">
        <v>3.6974705450000003</v>
      </c>
      <c r="K50" s="2">
        <v>3.9294450440000004</v>
      </c>
      <c r="L50" s="2">
        <v>4.590158091999999</v>
      </c>
      <c r="M50" s="2">
        <v>3.8688093740000005</v>
      </c>
      <c r="N50" s="2">
        <v>4.850884574</v>
      </c>
      <c r="O50" s="2">
        <v>5.16051865</v>
      </c>
      <c r="P50" s="2">
        <v>3.5045482629999998</v>
      </c>
      <c r="Q50" s="2">
        <v>6.754904471999999</v>
      </c>
      <c r="R50" s="2">
        <v>4.948265449000001</v>
      </c>
      <c r="S50" s="2">
        <v>5.204754442</v>
      </c>
      <c r="T50" s="2">
        <v>6.131432629</v>
      </c>
      <c r="U50" s="2">
        <v>5.637692646</v>
      </c>
      <c r="V50" s="2">
        <v>4.909954985999999</v>
      </c>
      <c r="W50" s="2">
        <v>6.016967587999999</v>
      </c>
      <c r="X50" s="2">
        <v>5.949893559000001</v>
      </c>
      <c r="Y50" s="2">
        <v>4.089328644999999</v>
      </c>
      <c r="Z50" s="2">
        <v>6.4869267</v>
      </c>
      <c r="AA50" s="2">
        <v>6.080956163</v>
      </c>
      <c r="AB50" s="2">
        <v>5.732082545</v>
      </c>
      <c r="AC50" s="2">
        <v>6.747552773</v>
      </c>
      <c r="AD50" s="2">
        <v>6.681230848000001</v>
      </c>
      <c r="AE50" s="2">
        <v>5.042661217999999</v>
      </c>
      <c r="AF50" s="2">
        <v>5.394445847999999</v>
      </c>
      <c r="AG50" s="2">
        <v>5.574755888</v>
      </c>
      <c r="AH50" s="2">
        <v>6.234331934000001</v>
      </c>
      <c r="AI50" s="2">
        <v>4.856455544</v>
      </c>
      <c r="AJ50" s="2">
        <v>6.136442335</v>
      </c>
      <c r="AK50" s="2">
        <v>5.401977425000001</v>
      </c>
      <c r="AL50" s="2">
        <v>7.247928209</v>
      </c>
      <c r="AM50" s="2">
        <v>5.2634667629999985</v>
      </c>
      <c r="AN50" s="2">
        <v>6.125144850999999</v>
      </c>
      <c r="AO50" s="2">
        <v>7.798166171000001</v>
      </c>
      <c r="AP50" s="2">
        <v>7.739874653000001</v>
      </c>
      <c r="AQ50" s="2">
        <v>7.801858062000001</v>
      </c>
      <c r="AR50" s="2">
        <v>8.544565518999999</v>
      </c>
      <c r="AS50" s="2">
        <v>6.712788304</v>
      </c>
      <c r="AT50" s="2">
        <v>7.870459628000001</v>
      </c>
      <c r="AU50" s="2">
        <v>5.401488168</v>
      </c>
      <c r="AV50" s="2">
        <v>1.126195796</v>
      </c>
      <c r="AW50" s="2">
        <v>4.126473409</v>
      </c>
      <c r="AX50" s="2">
        <v>5.738820726999999</v>
      </c>
      <c r="AY50" s="2">
        <v>3.8628585739999997</v>
      </c>
      <c r="AZ50" s="2">
        <v>5.9601445449999995</v>
      </c>
      <c r="BA50" s="2">
        <v>4.947801135</v>
      </c>
      <c r="BB50" s="2">
        <v>4.327203137000001</v>
      </c>
      <c r="BC50" s="2">
        <v>5.715486945</v>
      </c>
      <c r="BD50" s="2">
        <v>4.538674042</v>
      </c>
      <c r="BE50" s="2">
        <v>6.199325349999999</v>
      </c>
      <c r="BF50" s="2" t="s">
        <v>129</v>
      </c>
    </row>
    <row r="51" spans="1:58" ht="14.25">
      <c r="A51" s="6" t="s">
        <v>23</v>
      </c>
      <c r="B51" s="6" t="s">
        <v>274</v>
      </c>
      <c r="C51" s="2">
        <v>6.717907800999999</v>
      </c>
      <c r="D51" s="2">
        <v>6.499224419</v>
      </c>
      <c r="E51" s="2">
        <v>6.306490616</v>
      </c>
      <c r="F51" s="2">
        <v>6.353174296</v>
      </c>
      <c r="G51" s="2">
        <v>6.572159328000001</v>
      </c>
      <c r="H51" s="2">
        <v>6.894121919000001</v>
      </c>
      <c r="I51" s="2">
        <v>7.388019364999999</v>
      </c>
      <c r="J51" s="2">
        <v>7.492725622</v>
      </c>
      <c r="K51" s="2">
        <v>7.6624436430000005</v>
      </c>
      <c r="L51" s="2">
        <v>7.908323791000001</v>
      </c>
      <c r="M51" s="2">
        <v>7.764991485</v>
      </c>
      <c r="N51" s="2">
        <v>7.482480861</v>
      </c>
      <c r="O51" s="2">
        <v>7.480247633</v>
      </c>
      <c r="P51" s="2">
        <v>7.724125974000001</v>
      </c>
      <c r="Q51" s="2">
        <v>7.777933943</v>
      </c>
      <c r="R51" s="2">
        <v>7.895153617</v>
      </c>
      <c r="S51" s="2">
        <v>7.813649347</v>
      </c>
      <c r="T51" s="2">
        <v>7.739057315999999</v>
      </c>
      <c r="U51" s="2">
        <v>8.068239307999999</v>
      </c>
      <c r="V51" s="2">
        <v>8.095679294</v>
      </c>
      <c r="W51" s="2">
        <v>8.241649435</v>
      </c>
      <c r="X51" s="2">
        <v>8.336461539</v>
      </c>
      <c r="Y51" s="2">
        <v>8.513087461</v>
      </c>
      <c r="Z51" s="2">
        <v>8.628857886</v>
      </c>
      <c r="AA51" s="2">
        <v>9.024739024</v>
      </c>
      <c r="AB51" s="2">
        <v>8.870295359</v>
      </c>
      <c r="AC51" s="2">
        <v>9.046491817999998</v>
      </c>
      <c r="AD51" s="2">
        <v>9.134875293</v>
      </c>
      <c r="AE51" s="2">
        <v>9.090860133999998</v>
      </c>
      <c r="AF51" s="2">
        <v>9.038362955</v>
      </c>
      <c r="AG51" s="2">
        <v>9.138241024</v>
      </c>
      <c r="AH51" s="2">
        <v>9.221529295999998</v>
      </c>
      <c r="AI51" s="2">
        <v>9.314790385</v>
      </c>
      <c r="AJ51" s="2">
        <v>9.499852364999999</v>
      </c>
      <c r="AK51" s="2">
        <v>9.675843716</v>
      </c>
      <c r="AL51" s="2">
        <v>9.516516271</v>
      </c>
      <c r="AM51" s="2">
        <v>9.706639837</v>
      </c>
      <c r="AN51" s="2">
        <v>9.813488389</v>
      </c>
      <c r="AO51" s="2">
        <v>9.822402732</v>
      </c>
      <c r="AP51" s="2">
        <v>9.982219443</v>
      </c>
      <c r="AQ51" s="2">
        <v>10.108976516</v>
      </c>
      <c r="AR51" s="2">
        <v>10.361891973</v>
      </c>
      <c r="AS51" s="2">
        <v>10.089140279999999</v>
      </c>
      <c r="AT51" s="2">
        <v>10.232177351999999</v>
      </c>
      <c r="AU51" s="2">
        <v>9.053856487000001</v>
      </c>
      <c r="AV51" s="2">
        <v>10.305358512000002</v>
      </c>
      <c r="AW51" s="2">
        <v>11.157087847000001</v>
      </c>
      <c r="AX51" s="2">
        <v>9.634905049</v>
      </c>
      <c r="AY51" s="2">
        <v>9.339072151</v>
      </c>
      <c r="AZ51" s="2">
        <v>9.516338152</v>
      </c>
      <c r="BA51" s="2">
        <v>9.766957183999999</v>
      </c>
      <c r="BB51" s="2">
        <v>10.80205898</v>
      </c>
      <c r="BC51" s="2">
        <v>11.146207508</v>
      </c>
      <c r="BD51" s="2">
        <v>12.272683538</v>
      </c>
      <c r="BE51" s="2">
        <v>12.417270856</v>
      </c>
      <c r="BF51" s="2" t="s">
        <v>129</v>
      </c>
    </row>
    <row r="52" spans="1:58" ht="14.25">
      <c r="A52" s="6" t="s">
        <v>10</v>
      </c>
      <c r="B52" s="6" t="s">
        <v>275</v>
      </c>
      <c r="C52" s="2">
        <v>3.9117843110000003</v>
      </c>
      <c r="D52" s="2">
        <v>3.928048037</v>
      </c>
      <c r="E52" s="2">
        <v>3.7672303119999997</v>
      </c>
      <c r="F52" s="2">
        <v>3.845901959</v>
      </c>
      <c r="G52" s="2">
        <v>4.023536354</v>
      </c>
      <c r="H52" s="2">
        <v>4.074747705999999</v>
      </c>
      <c r="I52" s="2">
        <v>4.157745224</v>
      </c>
      <c r="J52" s="2">
        <v>4.400370992</v>
      </c>
      <c r="K52" s="2">
        <v>4.47892303</v>
      </c>
      <c r="L52" s="2">
        <v>4.5278605370000005</v>
      </c>
      <c r="M52" s="2">
        <v>4.660862581</v>
      </c>
      <c r="N52" s="2">
        <v>4.615250099999999</v>
      </c>
      <c r="O52" s="2">
        <v>4.678934405</v>
      </c>
      <c r="P52" s="2">
        <v>4.7867117839999995</v>
      </c>
      <c r="Q52" s="2">
        <v>4.892409999</v>
      </c>
      <c r="R52" s="2">
        <v>4.883161879</v>
      </c>
      <c r="S52" s="2">
        <v>4.862681257</v>
      </c>
      <c r="T52" s="2">
        <v>4.915341942000001</v>
      </c>
      <c r="U52" s="2">
        <v>4.8767727789999995</v>
      </c>
      <c r="V52" s="2">
        <v>5.064582081</v>
      </c>
      <c r="W52" s="2">
        <v>5.015359681</v>
      </c>
      <c r="X52" s="2">
        <v>5.065558023</v>
      </c>
      <c r="Y52" s="2">
        <v>5.151502764</v>
      </c>
      <c r="Z52" s="2">
        <v>5.284127214</v>
      </c>
      <c r="AA52" s="2">
        <v>5.397609049</v>
      </c>
      <c r="AB52" s="2">
        <v>5.597445063</v>
      </c>
      <c r="AC52" s="2">
        <v>5.541445119</v>
      </c>
      <c r="AD52" s="2">
        <v>5.726589103</v>
      </c>
      <c r="AE52" s="2">
        <v>5.651060783000001</v>
      </c>
      <c r="AF52" s="2">
        <v>5.718380707000001</v>
      </c>
      <c r="AG52" s="2">
        <v>5.814742109</v>
      </c>
      <c r="AH52" s="2">
        <v>5.908049521</v>
      </c>
      <c r="AI52" s="2">
        <v>5.883910958</v>
      </c>
      <c r="AJ52" s="2">
        <v>6.000191784</v>
      </c>
      <c r="AK52" s="2">
        <v>6.205740966</v>
      </c>
      <c r="AL52" s="2">
        <v>6.181604943</v>
      </c>
      <c r="AM52" s="2">
        <v>6.36477445</v>
      </c>
      <c r="AN52" s="2">
        <v>6.4778467619999995</v>
      </c>
      <c r="AO52" s="2">
        <v>6.589051051</v>
      </c>
      <c r="AP52" s="2">
        <v>6.860003451000001</v>
      </c>
      <c r="AQ52" s="2">
        <v>7.018575627000001</v>
      </c>
      <c r="AR52" s="2">
        <v>7.217927558</v>
      </c>
      <c r="AS52" s="2">
        <v>7.136599877000001</v>
      </c>
      <c r="AT52" s="2">
        <v>7.206242629</v>
      </c>
      <c r="AU52" s="2">
        <v>6.394533723</v>
      </c>
      <c r="AV52" s="2">
        <v>4.570996305</v>
      </c>
      <c r="AW52" s="2">
        <v>7.116572423</v>
      </c>
      <c r="AX52" s="2">
        <v>7.257145972</v>
      </c>
      <c r="AY52" s="2">
        <v>7.167952082999999</v>
      </c>
      <c r="AZ52" s="2">
        <v>7.5770767139999995</v>
      </c>
      <c r="BA52" s="2">
        <v>7.907246798</v>
      </c>
      <c r="BB52" s="2">
        <v>8.380343438</v>
      </c>
      <c r="BC52" s="2">
        <v>8.834901403</v>
      </c>
      <c r="BD52" s="2">
        <v>9.289912719</v>
      </c>
      <c r="BE52" s="2">
        <v>9.545447704</v>
      </c>
      <c r="BF52" s="2" t="s">
        <v>129</v>
      </c>
    </row>
    <row r="53" spans="1:58" ht="14.25">
      <c r="A53" s="6" t="s">
        <v>219</v>
      </c>
      <c r="B53" s="6" t="s">
        <v>276</v>
      </c>
      <c r="C53" s="2">
        <v>-2.80612349</v>
      </c>
      <c r="D53" s="2">
        <v>-2.571176382</v>
      </c>
      <c r="E53" s="2">
        <v>-2.5392603040000004</v>
      </c>
      <c r="F53" s="2">
        <v>-2.5072723369999994</v>
      </c>
      <c r="G53" s="2">
        <v>-2.5486229739999997</v>
      </c>
      <c r="H53" s="2">
        <v>-2.819374213000001</v>
      </c>
      <c r="I53" s="2">
        <v>-3.2302741409999998</v>
      </c>
      <c r="J53" s="2">
        <v>-3.09235463</v>
      </c>
      <c r="K53" s="2">
        <v>-3.1835206129999998</v>
      </c>
      <c r="L53" s="2">
        <v>-3.3804632540000004</v>
      </c>
      <c r="M53" s="2">
        <v>-3.104128904</v>
      </c>
      <c r="N53" s="2">
        <v>-2.867230761</v>
      </c>
      <c r="O53" s="2">
        <v>-2.801313228</v>
      </c>
      <c r="P53" s="2">
        <v>-2.9374141900000006</v>
      </c>
      <c r="Q53" s="2">
        <v>-2.8855239440000005</v>
      </c>
      <c r="R53" s="2">
        <v>-3.0119917380000008</v>
      </c>
      <c r="S53" s="2">
        <v>-2.9509680900000004</v>
      </c>
      <c r="T53" s="2">
        <v>-2.8237153739999994</v>
      </c>
      <c r="U53" s="2">
        <v>-3.191466529</v>
      </c>
      <c r="V53" s="2">
        <v>-3.031097213</v>
      </c>
      <c r="W53" s="2">
        <v>-3.2262897539999997</v>
      </c>
      <c r="X53" s="2">
        <v>-3.2709035159999993</v>
      </c>
      <c r="Y53" s="2">
        <v>-3.361584697</v>
      </c>
      <c r="Z53" s="2">
        <v>-3.344730672</v>
      </c>
      <c r="AA53" s="2">
        <v>-3.6271299749999995</v>
      </c>
      <c r="AB53" s="2">
        <v>-3.2728502959999997</v>
      </c>
      <c r="AC53" s="2">
        <v>-3.505046699</v>
      </c>
      <c r="AD53" s="2">
        <v>-3.4082861900000005</v>
      </c>
      <c r="AE53" s="2">
        <v>-3.439799350999999</v>
      </c>
      <c r="AF53" s="2">
        <v>-3.319982247999999</v>
      </c>
      <c r="AG53" s="2">
        <v>-3.3234989150000005</v>
      </c>
      <c r="AH53" s="2">
        <v>-3.313479775</v>
      </c>
      <c r="AI53" s="2">
        <v>-3.430879427</v>
      </c>
      <c r="AJ53" s="2">
        <v>-3.499660581</v>
      </c>
      <c r="AK53" s="2">
        <v>-3.47010275</v>
      </c>
      <c r="AL53" s="2">
        <v>-3.3349113279999996</v>
      </c>
      <c r="AM53" s="2">
        <v>-3.3418653870000004</v>
      </c>
      <c r="AN53" s="2">
        <v>-3.3356416269999998</v>
      </c>
      <c r="AO53" s="2">
        <v>-3.2333516810000007</v>
      </c>
      <c r="AP53" s="2">
        <v>-3.1222159919999997</v>
      </c>
      <c r="AQ53" s="2">
        <v>-3.090400889000001</v>
      </c>
      <c r="AR53" s="2">
        <v>-3.143964415</v>
      </c>
      <c r="AS53" s="2">
        <v>-2.952540403</v>
      </c>
      <c r="AT53" s="2">
        <v>-3.0259347229999998</v>
      </c>
      <c r="AU53" s="2">
        <v>-2.6593227640000006</v>
      </c>
      <c r="AV53" s="2">
        <v>-5.734362207</v>
      </c>
      <c r="AW53" s="2">
        <v>-4.0405154240000005</v>
      </c>
      <c r="AX53" s="2">
        <v>-2.3777590770000008</v>
      </c>
      <c r="AY53" s="2">
        <v>-2.171120068</v>
      </c>
      <c r="AZ53" s="2">
        <v>-1.9392614380000004</v>
      </c>
      <c r="BA53" s="2">
        <v>-1.8597103859999997</v>
      </c>
      <c r="BB53" s="2">
        <v>-2.4217155419999994</v>
      </c>
      <c r="BC53" s="2">
        <v>-2.311306104999999</v>
      </c>
      <c r="BD53" s="2">
        <v>-2.982770819</v>
      </c>
      <c r="BE53" s="2">
        <v>-2.871823152</v>
      </c>
      <c r="BF53" s="2" t="s">
        <v>129</v>
      </c>
    </row>
    <row r="54" spans="1:58" ht="14.25">
      <c r="A54" s="6" t="s">
        <v>24</v>
      </c>
      <c r="B54" s="6" t="s">
        <v>277</v>
      </c>
      <c r="C54" s="2">
        <v>2.928872483</v>
      </c>
      <c r="D54" s="2">
        <v>2.79791189</v>
      </c>
      <c r="E54" s="2">
        <v>2.831828472</v>
      </c>
      <c r="F54" s="2">
        <v>2.9699536209999997</v>
      </c>
      <c r="G54" s="2">
        <v>2.992041966</v>
      </c>
      <c r="H54" s="2">
        <v>3.169276298</v>
      </c>
      <c r="I54" s="2">
        <v>3.2557192779999995</v>
      </c>
      <c r="J54" s="2">
        <v>3.2498917009999997</v>
      </c>
      <c r="K54" s="2">
        <v>3.351448617</v>
      </c>
      <c r="L54" s="2">
        <v>3.349131846</v>
      </c>
      <c r="M54" s="2">
        <v>3.355919605</v>
      </c>
      <c r="N54" s="2">
        <v>3.283053951</v>
      </c>
      <c r="O54" s="2">
        <v>3.2164090370000005</v>
      </c>
      <c r="P54" s="2">
        <v>3.282558623</v>
      </c>
      <c r="Q54" s="2">
        <v>3.1872689540000003</v>
      </c>
      <c r="R54" s="2">
        <v>3.1338975270000002</v>
      </c>
      <c r="S54" s="2">
        <v>3.109084742</v>
      </c>
      <c r="T54" s="2">
        <v>3.139376368</v>
      </c>
      <c r="U54" s="2">
        <v>3.088771772</v>
      </c>
      <c r="V54" s="2">
        <v>3.1452409539999997</v>
      </c>
      <c r="W54" s="2">
        <v>3.150215812</v>
      </c>
      <c r="X54" s="2">
        <v>3.0855926989999998</v>
      </c>
      <c r="Y54" s="2">
        <v>3.1087762949999997</v>
      </c>
      <c r="Z54" s="2">
        <v>3.081589342</v>
      </c>
      <c r="AA54" s="2">
        <v>3.167864128</v>
      </c>
      <c r="AB54" s="2">
        <v>3.1214241720000007</v>
      </c>
      <c r="AC54" s="2">
        <v>3.133495218</v>
      </c>
      <c r="AD54" s="2">
        <v>3.1747943690000002</v>
      </c>
      <c r="AE54" s="2">
        <v>3.157742007</v>
      </c>
      <c r="AF54" s="2">
        <v>3.135445624</v>
      </c>
      <c r="AG54" s="2">
        <v>3.1253885529999996</v>
      </c>
      <c r="AH54" s="2">
        <v>3.1651093219999997</v>
      </c>
      <c r="AI54" s="2">
        <v>3.2017457919999996</v>
      </c>
      <c r="AJ54" s="2">
        <v>3.2630971450000006</v>
      </c>
      <c r="AK54" s="2">
        <v>3.341761928</v>
      </c>
      <c r="AL54" s="2">
        <v>3.364866501</v>
      </c>
      <c r="AM54" s="2">
        <v>3.3999417430000003</v>
      </c>
      <c r="AN54" s="2">
        <v>3.4747558610000007</v>
      </c>
      <c r="AO54" s="2">
        <v>3.466761358</v>
      </c>
      <c r="AP54" s="2">
        <v>3.48700622</v>
      </c>
      <c r="AQ54" s="2">
        <v>3.4958878880000004</v>
      </c>
      <c r="AR54" s="2">
        <v>3.5141365830000004</v>
      </c>
      <c r="AS54" s="2">
        <v>3.442251964</v>
      </c>
      <c r="AT54" s="2">
        <v>3.4306890270000006</v>
      </c>
      <c r="AU54" s="2">
        <v>3.2913283030000002</v>
      </c>
      <c r="AV54" s="2">
        <v>2.907781709</v>
      </c>
      <c r="AW54" s="2">
        <v>3.2665489530000005</v>
      </c>
      <c r="AX54" s="2">
        <v>3.330413421</v>
      </c>
      <c r="AY54" s="2">
        <v>3.363336742</v>
      </c>
      <c r="AZ54" s="2">
        <v>3.616789305</v>
      </c>
      <c r="BA54" s="2">
        <v>3.967195278</v>
      </c>
      <c r="BB54" s="2">
        <v>4.268842565000001</v>
      </c>
      <c r="BC54" s="2">
        <v>4.598546569</v>
      </c>
      <c r="BD54" s="2">
        <v>4.881394013</v>
      </c>
      <c r="BE54" s="2">
        <v>4.933229429</v>
      </c>
      <c r="BF54" s="2" t="s">
        <v>129</v>
      </c>
    </row>
    <row r="55" spans="1:58" ht="14.25">
      <c r="A55" s="6" t="s">
        <v>11</v>
      </c>
      <c r="B55" s="6" t="s">
        <v>278</v>
      </c>
      <c r="C55" s="2">
        <v>1.8984671200000003</v>
      </c>
      <c r="D55" s="2">
        <v>1.8714788700000002</v>
      </c>
      <c r="E55" s="2">
        <v>1.908331945</v>
      </c>
      <c r="F55" s="2">
        <v>1.9544873189999998</v>
      </c>
      <c r="G55" s="2">
        <v>1.99563005</v>
      </c>
      <c r="H55" s="2">
        <v>2.0220478899999996</v>
      </c>
      <c r="I55" s="2">
        <v>2.053216523</v>
      </c>
      <c r="J55" s="2">
        <v>2.0817075220000003</v>
      </c>
      <c r="K55" s="2">
        <v>2.1695080989999997</v>
      </c>
      <c r="L55" s="2">
        <v>2.130181162</v>
      </c>
      <c r="M55" s="2">
        <v>2.141480371</v>
      </c>
      <c r="N55" s="2">
        <v>2.082679393</v>
      </c>
      <c r="O55" s="2">
        <v>2.078353306</v>
      </c>
      <c r="P55" s="2">
        <v>2.0931129330000005</v>
      </c>
      <c r="Q55" s="2">
        <v>2.07361512</v>
      </c>
      <c r="R55" s="2">
        <v>2.05737293</v>
      </c>
      <c r="S55" s="2">
        <v>2.023200493</v>
      </c>
      <c r="T55" s="2">
        <v>2.024722827</v>
      </c>
      <c r="U55" s="2">
        <v>2.0437233900000003</v>
      </c>
      <c r="V55" s="2">
        <v>2.050642315</v>
      </c>
      <c r="W55" s="2">
        <v>2.0556602269999997</v>
      </c>
      <c r="X55" s="2">
        <v>2.046040794</v>
      </c>
      <c r="Y55" s="2">
        <v>2.0786987010000004</v>
      </c>
      <c r="Z55" s="2">
        <v>2.063812554</v>
      </c>
      <c r="AA55" s="2">
        <v>2.0922234549999996</v>
      </c>
      <c r="AB55" s="2">
        <v>2.1613354680000003</v>
      </c>
      <c r="AC55" s="2">
        <v>2.088090115</v>
      </c>
      <c r="AD55" s="2">
        <v>2.120478585</v>
      </c>
      <c r="AE55" s="2">
        <v>2.1473929390000004</v>
      </c>
      <c r="AF55" s="2">
        <v>2.075568426</v>
      </c>
      <c r="AG55" s="2">
        <v>2.118749386</v>
      </c>
      <c r="AH55" s="2">
        <v>2.120689906</v>
      </c>
      <c r="AI55" s="2">
        <v>2.117719183</v>
      </c>
      <c r="AJ55" s="2">
        <v>2.16210598</v>
      </c>
      <c r="AK55" s="2">
        <v>2.203054309</v>
      </c>
      <c r="AL55" s="2">
        <v>2.223714678</v>
      </c>
      <c r="AM55" s="2">
        <v>2.2068622770000004</v>
      </c>
      <c r="AN55" s="2">
        <v>2.234380608</v>
      </c>
      <c r="AO55" s="2">
        <v>2.267032017</v>
      </c>
      <c r="AP55" s="2">
        <v>2.259353682</v>
      </c>
      <c r="AQ55" s="2">
        <v>2.2702613680000003</v>
      </c>
      <c r="AR55" s="2">
        <v>2.214603024</v>
      </c>
      <c r="AS55" s="2">
        <v>2.135811792</v>
      </c>
      <c r="AT55" s="2">
        <v>2.1035306</v>
      </c>
      <c r="AU55" s="2">
        <v>2.027685425</v>
      </c>
      <c r="AV55" s="2">
        <v>1.85094289</v>
      </c>
      <c r="AW55" s="2">
        <v>1.9707385679999998</v>
      </c>
      <c r="AX55" s="2">
        <v>2.037621793</v>
      </c>
      <c r="AY55" s="2">
        <v>2.099734588</v>
      </c>
      <c r="AZ55" s="2">
        <v>2.202216468</v>
      </c>
      <c r="BA55" s="2">
        <v>2.346117648</v>
      </c>
      <c r="BB55" s="2">
        <v>2.553967406</v>
      </c>
      <c r="BC55" s="2">
        <v>2.7811584149999997</v>
      </c>
      <c r="BD55" s="2">
        <v>2.944815361</v>
      </c>
      <c r="BE55" s="2">
        <v>2.940462448</v>
      </c>
      <c r="BF55" s="2" t="s">
        <v>129</v>
      </c>
    </row>
    <row r="56" spans="1:58" ht="14.25">
      <c r="A56" s="6" t="s">
        <v>220</v>
      </c>
      <c r="B56" s="6" t="s">
        <v>279</v>
      </c>
      <c r="C56" s="2">
        <v>-1.0304053629999999</v>
      </c>
      <c r="D56" s="2">
        <v>-0.9264330199999999</v>
      </c>
      <c r="E56" s="2">
        <v>-0.923496527</v>
      </c>
      <c r="F56" s="2">
        <v>-1.015466302</v>
      </c>
      <c r="G56" s="2">
        <v>-0.996411916</v>
      </c>
      <c r="H56" s="2">
        <v>-1.147228408</v>
      </c>
      <c r="I56" s="2">
        <v>-1.202502755</v>
      </c>
      <c r="J56" s="2">
        <v>-1.1681841789999998</v>
      </c>
      <c r="K56" s="2">
        <v>-1.1819405180000004</v>
      </c>
      <c r="L56" s="2">
        <v>-1.218950684</v>
      </c>
      <c r="M56" s="2">
        <v>-1.2144392339999999</v>
      </c>
      <c r="N56" s="2">
        <v>-1.200374558</v>
      </c>
      <c r="O56" s="2">
        <v>-1.138055731</v>
      </c>
      <c r="P56" s="2">
        <v>-1.1894456899999999</v>
      </c>
      <c r="Q56" s="2">
        <v>-1.1136538340000002</v>
      </c>
      <c r="R56" s="2">
        <v>-1.0765245970000001</v>
      </c>
      <c r="S56" s="2">
        <v>-1.0858842490000002</v>
      </c>
      <c r="T56" s="2">
        <v>-1.114653541</v>
      </c>
      <c r="U56" s="2">
        <v>-1.045048382</v>
      </c>
      <c r="V56" s="2">
        <v>-1.094598639</v>
      </c>
      <c r="W56" s="2">
        <v>-1.0945555850000002</v>
      </c>
      <c r="X56" s="2">
        <v>-1.039551905</v>
      </c>
      <c r="Y56" s="2">
        <v>-1.0300775939999998</v>
      </c>
      <c r="Z56" s="2">
        <v>-1.017776788</v>
      </c>
      <c r="AA56" s="2">
        <v>-1.0756406729999999</v>
      </c>
      <c r="AB56" s="2">
        <v>-0.9600887040000001</v>
      </c>
      <c r="AC56" s="2">
        <v>-1.045405103</v>
      </c>
      <c r="AD56" s="2">
        <v>-1.0543157840000004</v>
      </c>
      <c r="AE56" s="2">
        <v>-1.0103490679999998</v>
      </c>
      <c r="AF56" s="2">
        <v>-1.0598771980000001</v>
      </c>
      <c r="AG56" s="2">
        <v>-1.006639167</v>
      </c>
      <c r="AH56" s="2">
        <v>-1.044419416</v>
      </c>
      <c r="AI56" s="2">
        <v>-1.084026609</v>
      </c>
      <c r="AJ56" s="2">
        <v>-1.1009911650000002</v>
      </c>
      <c r="AK56" s="2">
        <v>-1.138707619</v>
      </c>
      <c r="AL56" s="2">
        <v>-1.1411518230000002</v>
      </c>
      <c r="AM56" s="2">
        <v>-1.1930794660000001</v>
      </c>
      <c r="AN56" s="2">
        <v>-1.240375253</v>
      </c>
      <c r="AO56" s="2">
        <v>-1.199729341</v>
      </c>
      <c r="AP56" s="2">
        <v>-1.2276525380000003</v>
      </c>
      <c r="AQ56" s="2">
        <v>-1.2256265200000003</v>
      </c>
      <c r="AR56" s="2">
        <v>-1.299533559</v>
      </c>
      <c r="AS56" s="2">
        <v>-1.306440172</v>
      </c>
      <c r="AT56" s="2">
        <v>-1.3271584270000003</v>
      </c>
      <c r="AU56" s="2">
        <v>-1.2636428780000002</v>
      </c>
      <c r="AV56" s="2">
        <v>-1.056838819</v>
      </c>
      <c r="AW56" s="2">
        <v>-1.2958103850000002</v>
      </c>
      <c r="AX56" s="2">
        <v>-1.292791628</v>
      </c>
      <c r="AY56" s="2">
        <v>-1.263602154</v>
      </c>
      <c r="AZ56" s="2">
        <v>-1.414572837</v>
      </c>
      <c r="BA56" s="2">
        <v>-1.6210776299999998</v>
      </c>
      <c r="BB56" s="2">
        <v>-1.7148751590000002</v>
      </c>
      <c r="BC56" s="2">
        <v>-1.8173881539999999</v>
      </c>
      <c r="BD56" s="2">
        <v>-1.9365786520000003</v>
      </c>
      <c r="BE56" s="2">
        <v>-1.9927669810000002</v>
      </c>
      <c r="BF56" s="2" t="s">
        <v>129</v>
      </c>
    </row>
    <row r="57" spans="1:58" ht="14.25">
      <c r="A57" s="6" t="s">
        <v>25</v>
      </c>
      <c r="B57" s="6" t="s">
        <v>280</v>
      </c>
      <c r="C57" s="2">
        <v>0.8006895549999999</v>
      </c>
      <c r="D57" s="2">
        <v>0.790465585</v>
      </c>
      <c r="E57" s="2">
        <v>0.8282307640000002</v>
      </c>
      <c r="F57" s="2">
        <v>0.828318641</v>
      </c>
      <c r="G57" s="2">
        <v>0.82015202</v>
      </c>
      <c r="H57" s="2">
        <v>0.8435407600000001</v>
      </c>
      <c r="I57" s="2">
        <v>0.8758864219999999</v>
      </c>
      <c r="J57" s="2">
        <v>0.882453703</v>
      </c>
      <c r="K57" s="2">
        <v>0.921053811</v>
      </c>
      <c r="L57" s="2">
        <v>0.9141559979999999</v>
      </c>
      <c r="M57" s="2">
        <v>0.9465030369999999</v>
      </c>
      <c r="N57" s="2">
        <v>0.952020305</v>
      </c>
      <c r="O57" s="2">
        <v>0.966345005</v>
      </c>
      <c r="P57" s="2">
        <v>0.9905295349999998</v>
      </c>
      <c r="Q57" s="2">
        <v>0.973666451</v>
      </c>
      <c r="R57" s="2">
        <v>0.968507005</v>
      </c>
      <c r="S57" s="2">
        <v>0.970254787</v>
      </c>
      <c r="T57" s="2">
        <v>0.986812353</v>
      </c>
      <c r="U57" s="2">
        <v>0.9778954320000001</v>
      </c>
      <c r="V57" s="2">
        <v>0.962296889</v>
      </c>
      <c r="W57" s="2">
        <v>1.004144427</v>
      </c>
      <c r="X57" s="2">
        <v>0.97828286</v>
      </c>
      <c r="Y57" s="2">
        <v>1.000754056</v>
      </c>
      <c r="Z57" s="2">
        <v>1.014807542</v>
      </c>
      <c r="AA57" s="2">
        <v>1.035430963</v>
      </c>
      <c r="AB57" s="2">
        <v>1.086551514</v>
      </c>
      <c r="AC57" s="2">
        <v>1.103469129</v>
      </c>
      <c r="AD57" s="2">
        <v>1.12181209</v>
      </c>
      <c r="AE57" s="2">
        <v>1.1344004909999998</v>
      </c>
      <c r="AF57" s="2">
        <v>1.098092378</v>
      </c>
      <c r="AG57" s="2">
        <v>1.1214699759999998</v>
      </c>
      <c r="AH57" s="2">
        <v>1.19492584</v>
      </c>
      <c r="AI57" s="2">
        <v>1.212700589</v>
      </c>
      <c r="AJ57" s="2">
        <v>1.187605369</v>
      </c>
      <c r="AK57" s="2">
        <v>1.221838444</v>
      </c>
      <c r="AL57" s="2">
        <v>1.209017416</v>
      </c>
      <c r="AM57" s="2">
        <v>1.238625454</v>
      </c>
      <c r="AN57" s="2">
        <v>1.29850954</v>
      </c>
      <c r="AO57" s="2">
        <v>1.286530558</v>
      </c>
      <c r="AP57" s="2">
        <v>1.250952005</v>
      </c>
      <c r="AQ57" s="2">
        <v>1.3308316580000001</v>
      </c>
      <c r="AR57" s="2">
        <v>1.334285173</v>
      </c>
      <c r="AS57" s="2">
        <v>1.3525545200000002</v>
      </c>
      <c r="AT57" s="2">
        <v>1.330728981</v>
      </c>
      <c r="AU57" s="2">
        <v>1.290262675</v>
      </c>
      <c r="AV57" s="2">
        <v>1.154547609</v>
      </c>
      <c r="AW57" s="2">
        <v>1.274658633</v>
      </c>
      <c r="AX57" s="2">
        <v>1.2745190349999997</v>
      </c>
      <c r="AY57" s="2">
        <v>1.240303273</v>
      </c>
      <c r="AZ57" s="2">
        <v>1.311459272</v>
      </c>
      <c r="BA57" s="2">
        <v>1.356323173</v>
      </c>
      <c r="BB57" s="2">
        <v>1.443451618</v>
      </c>
      <c r="BC57" s="2">
        <v>1.4641692990000001</v>
      </c>
      <c r="BD57" s="2">
        <v>1.5086695840000002</v>
      </c>
      <c r="BE57" s="2">
        <v>1.655447625</v>
      </c>
      <c r="BF57" s="2" t="s">
        <v>129</v>
      </c>
    </row>
    <row r="58" spans="1:58" ht="14.25">
      <c r="A58" s="6" t="s">
        <v>12</v>
      </c>
      <c r="B58" s="6" t="s">
        <v>281</v>
      </c>
      <c r="C58" s="2">
        <v>2.4603935540000004</v>
      </c>
      <c r="D58" s="2">
        <v>2.500690662</v>
      </c>
      <c r="E58" s="2">
        <v>2.5743231530000004</v>
      </c>
      <c r="F58" s="2">
        <v>2.6481839380000003</v>
      </c>
      <c r="G58" s="2">
        <v>2.655875556</v>
      </c>
      <c r="H58" s="2">
        <v>2.736365379</v>
      </c>
      <c r="I58" s="2">
        <v>2.8113746890000004</v>
      </c>
      <c r="J58" s="2">
        <v>2.8579250390000004</v>
      </c>
      <c r="K58" s="2">
        <v>3.0240735560000003</v>
      </c>
      <c r="L58" s="2">
        <v>2.9762930800000005</v>
      </c>
      <c r="M58" s="2">
        <v>3.2051464409999997</v>
      </c>
      <c r="N58" s="2">
        <v>3.092360253</v>
      </c>
      <c r="O58" s="2">
        <v>3.0940161899999996</v>
      </c>
      <c r="P58" s="2">
        <v>3.1751656990000003</v>
      </c>
      <c r="Q58" s="2">
        <v>3.109021423</v>
      </c>
      <c r="R58" s="2">
        <v>3.068917412</v>
      </c>
      <c r="S58" s="2">
        <v>3.1777269710000002</v>
      </c>
      <c r="T58" s="2">
        <v>3.140478067</v>
      </c>
      <c r="U58" s="2">
        <v>3.132011291</v>
      </c>
      <c r="V58" s="2">
        <v>3.1258306270000005</v>
      </c>
      <c r="W58" s="2">
        <v>3.1906495160000006</v>
      </c>
      <c r="X58" s="2">
        <v>3.188045314</v>
      </c>
      <c r="Y58" s="2">
        <v>3.2842306939999997</v>
      </c>
      <c r="Z58" s="2">
        <v>3.35911001</v>
      </c>
      <c r="AA58" s="2">
        <v>3.3566908910000004</v>
      </c>
      <c r="AB58" s="2">
        <v>3.457320791</v>
      </c>
      <c r="AC58" s="2">
        <v>3.339346006</v>
      </c>
      <c r="AD58" s="2">
        <v>3.389886968</v>
      </c>
      <c r="AE58" s="2">
        <v>3.4053234169999995</v>
      </c>
      <c r="AF58" s="2">
        <v>3.4104879169999998</v>
      </c>
      <c r="AG58" s="2">
        <v>3.45173996</v>
      </c>
      <c r="AH58" s="2">
        <v>3.583615181</v>
      </c>
      <c r="AI58" s="2">
        <v>3.701107806999999</v>
      </c>
      <c r="AJ58" s="2">
        <v>3.775726916</v>
      </c>
      <c r="AK58" s="2">
        <v>3.9465846940000002</v>
      </c>
      <c r="AL58" s="2">
        <v>3.9612948379999997</v>
      </c>
      <c r="AM58" s="2">
        <v>4.039961084</v>
      </c>
      <c r="AN58" s="2">
        <v>4.151250419</v>
      </c>
      <c r="AO58" s="2">
        <v>4.0711750659999995</v>
      </c>
      <c r="AP58" s="2">
        <v>4.14533067</v>
      </c>
      <c r="AQ58" s="2">
        <v>4.376484029999999</v>
      </c>
      <c r="AR58" s="2">
        <v>4.471472019</v>
      </c>
      <c r="AS58" s="2">
        <v>4.46900332</v>
      </c>
      <c r="AT58" s="2">
        <v>4.568916273000001</v>
      </c>
      <c r="AU58" s="2">
        <v>4.282820346</v>
      </c>
      <c r="AV58" s="2">
        <v>2.895827376</v>
      </c>
      <c r="AW58" s="2">
        <v>4.012909088000001</v>
      </c>
      <c r="AX58" s="2">
        <v>4.317234443</v>
      </c>
      <c r="AY58" s="2">
        <v>4.287017178999999</v>
      </c>
      <c r="AZ58" s="2">
        <v>4.54940388</v>
      </c>
      <c r="BA58" s="2">
        <v>4.624607312</v>
      </c>
      <c r="BB58" s="2">
        <v>4.823104518</v>
      </c>
      <c r="BC58" s="2">
        <v>5.159750299000001</v>
      </c>
      <c r="BD58" s="2">
        <v>5.3008550660000004</v>
      </c>
      <c r="BE58" s="2">
        <v>5.503602709</v>
      </c>
      <c r="BF58" s="2" t="s">
        <v>129</v>
      </c>
    </row>
    <row r="59" spans="1:58" ht="14.25">
      <c r="A59" s="6" t="s">
        <v>222</v>
      </c>
      <c r="B59" s="6" t="s">
        <v>282</v>
      </c>
      <c r="C59" s="2">
        <v>1.659703999</v>
      </c>
      <c r="D59" s="2">
        <v>1.710225077</v>
      </c>
      <c r="E59" s="2">
        <v>1.746092389</v>
      </c>
      <c r="F59" s="2">
        <v>1.819865297</v>
      </c>
      <c r="G59" s="2">
        <v>1.8357235360000002</v>
      </c>
      <c r="H59" s="2">
        <v>1.892824619</v>
      </c>
      <c r="I59" s="2">
        <v>1.9354882670000002</v>
      </c>
      <c r="J59" s="2">
        <v>1.975471336</v>
      </c>
      <c r="K59" s="2">
        <v>2.103019745</v>
      </c>
      <c r="L59" s="2">
        <v>2.062137082</v>
      </c>
      <c r="M59" s="2">
        <v>2.2586434039999994</v>
      </c>
      <c r="N59" s="2">
        <v>2.140339948</v>
      </c>
      <c r="O59" s="2">
        <v>2.1276711849999996</v>
      </c>
      <c r="P59" s="2">
        <v>2.1846361639999996</v>
      </c>
      <c r="Q59" s="2">
        <v>2.135354972</v>
      </c>
      <c r="R59" s="2">
        <v>2.1004104070000005</v>
      </c>
      <c r="S59" s="2">
        <v>2.207472184</v>
      </c>
      <c r="T59" s="2">
        <v>2.153665714</v>
      </c>
      <c r="U59" s="2">
        <v>2.154115859</v>
      </c>
      <c r="V59" s="2">
        <v>2.163533738</v>
      </c>
      <c r="W59" s="2">
        <v>2.186505089</v>
      </c>
      <c r="X59" s="2">
        <v>2.209762454</v>
      </c>
      <c r="Y59" s="2">
        <v>2.2834766380000002</v>
      </c>
      <c r="Z59" s="2">
        <v>2.344302468</v>
      </c>
      <c r="AA59" s="2">
        <v>2.3212599280000004</v>
      </c>
      <c r="AB59" s="2">
        <v>2.370769277</v>
      </c>
      <c r="AC59" s="2">
        <v>2.2358768769999995</v>
      </c>
      <c r="AD59" s="2">
        <v>2.2680748779999993</v>
      </c>
      <c r="AE59" s="2">
        <v>2.2709229260000003</v>
      </c>
      <c r="AF59" s="2">
        <v>2.312395539</v>
      </c>
      <c r="AG59" s="2">
        <v>2.330269984</v>
      </c>
      <c r="AH59" s="2">
        <v>2.3886893409999996</v>
      </c>
      <c r="AI59" s="2">
        <v>2.488407218</v>
      </c>
      <c r="AJ59" s="2">
        <v>2.588121547</v>
      </c>
      <c r="AK59" s="2">
        <v>2.72474625</v>
      </c>
      <c r="AL59" s="2">
        <v>2.752277422</v>
      </c>
      <c r="AM59" s="2">
        <v>2.8013356299999996</v>
      </c>
      <c r="AN59" s="2">
        <v>2.8527408789999997</v>
      </c>
      <c r="AO59" s="2">
        <v>2.7846445080000004</v>
      </c>
      <c r="AP59" s="2">
        <v>2.894378665</v>
      </c>
      <c r="AQ59" s="2">
        <v>3.045652372</v>
      </c>
      <c r="AR59" s="2">
        <v>3.137186846</v>
      </c>
      <c r="AS59" s="2">
        <v>3.1164488</v>
      </c>
      <c r="AT59" s="2">
        <v>3.238187292</v>
      </c>
      <c r="AU59" s="2">
        <v>2.9925576710000006</v>
      </c>
      <c r="AV59" s="2">
        <v>1.741279767</v>
      </c>
      <c r="AW59" s="2">
        <v>2.738250455</v>
      </c>
      <c r="AX59" s="2">
        <v>3.042715408</v>
      </c>
      <c r="AY59" s="2">
        <v>3.046713906</v>
      </c>
      <c r="AZ59" s="2">
        <v>3.237944608</v>
      </c>
      <c r="BA59" s="2">
        <v>3.268284139</v>
      </c>
      <c r="BB59" s="2">
        <v>3.3796529</v>
      </c>
      <c r="BC59" s="2">
        <v>3.6955809999999993</v>
      </c>
      <c r="BD59" s="2">
        <v>3.7921854819999994</v>
      </c>
      <c r="BE59" s="2">
        <v>3.8481550839999996</v>
      </c>
      <c r="BF59" s="2" t="s">
        <v>129</v>
      </c>
    </row>
    <row r="60" spans="1:58" ht="14.25">
      <c r="A60" s="6" t="s">
        <v>146</v>
      </c>
      <c r="B60" s="6" t="s">
        <v>283</v>
      </c>
      <c r="C60" s="2">
        <v>7.566945227</v>
      </c>
      <c r="D60" s="2">
        <v>7.150476011</v>
      </c>
      <c r="E60" s="2">
        <v>7.34218341</v>
      </c>
      <c r="F60" s="2">
        <v>8.056413109000001</v>
      </c>
      <c r="G60" s="2">
        <v>8.380247147999999</v>
      </c>
      <c r="H60" s="2">
        <v>8.733467717</v>
      </c>
      <c r="I60" s="2">
        <v>9.55533389</v>
      </c>
      <c r="J60" s="2">
        <v>9.192701925</v>
      </c>
      <c r="K60" s="2">
        <v>10.395195098</v>
      </c>
      <c r="L60" s="2">
        <v>10.085481194</v>
      </c>
      <c r="M60" s="2">
        <v>10.331391773</v>
      </c>
      <c r="N60" s="2">
        <v>9.893673212</v>
      </c>
      <c r="O60" s="2">
        <v>10.287066070000002</v>
      </c>
      <c r="P60" s="2">
        <v>10.381915644000001</v>
      </c>
      <c r="Q60" s="2">
        <v>10.218373304999998</v>
      </c>
      <c r="R60" s="2">
        <v>10.214704164999999</v>
      </c>
      <c r="S60" s="2">
        <v>9.805549427</v>
      </c>
      <c r="T60" s="2">
        <v>9.900518048999999</v>
      </c>
      <c r="U60" s="2">
        <v>9.388276305</v>
      </c>
      <c r="V60" s="2">
        <v>9.359046781000002</v>
      </c>
      <c r="W60" s="2">
        <v>9.600528583</v>
      </c>
      <c r="X60" s="2">
        <v>9.453699744000001</v>
      </c>
      <c r="Y60" s="2">
        <v>9.352076400999998</v>
      </c>
      <c r="Z60" s="2">
        <v>9.508634854</v>
      </c>
      <c r="AA60" s="2">
        <v>9.408646718</v>
      </c>
      <c r="AB60" s="2">
        <v>9.514636791000001</v>
      </c>
      <c r="AC60" s="2">
        <v>9.670135355000003</v>
      </c>
      <c r="AD60" s="2">
        <v>9.434974312</v>
      </c>
      <c r="AE60" s="2">
        <v>9.448233021</v>
      </c>
      <c r="AF60" s="2">
        <v>8.904297836999998</v>
      </c>
      <c r="AG60" s="2">
        <v>8.886135085</v>
      </c>
      <c r="AH60" s="2">
        <v>9.187831561000001</v>
      </c>
      <c r="AI60" s="2">
        <v>9.538026265000001</v>
      </c>
      <c r="AJ60" s="2">
        <v>9.638010635999999</v>
      </c>
      <c r="AK60" s="2">
        <v>10.269270723000002</v>
      </c>
      <c r="AL60" s="2">
        <v>9.999694031999999</v>
      </c>
      <c r="AM60" s="2">
        <v>9.754105083999999</v>
      </c>
      <c r="AN60" s="2">
        <v>10.193047037</v>
      </c>
      <c r="AO60" s="2">
        <v>10.264823916</v>
      </c>
      <c r="AP60" s="2">
        <v>10.264180571</v>
      </c>
      <c r="AQ60" s="2">
        <v>10.007483539</v>
      </c>
      <c r="AR60" s="2">
        <v>10.069596476000001</v>
      </c>
      <c r="AS60" s="2">
        <v>9.752373009</v>
      </c>
      <c r="AT60" s="2">
        <v>9.656593748999999</v>
      </c>
      <c r="AU60" s="2">
        <v>9.317332336</v>
      </c>
      <c r="AV60" s="2">
        <v>8.419068898999999</v>
      </c>
      <c r="AW60" s="2">
        <v>8.841537252</v>
      </c>
      <c r="AX60" s="2">
        <v>9.538993204</v>
      </c>
      <c r="AY60" s="2">
        <v>9.976318936</v>
      </c>
      <c r="AZ60" s="2">
        <v>11.025973502000001</v>
      </c>
      <c r="BA60" s="2">
        <v>11.951178481</v>
      </c>
      <c r="BB60" s="2">
        <v>12.634248026</v>
      </c>
      <c r="BC60" s="2">
        <v>14.518360814</v>
      </c>
      <c r="BD60" s="2">
        <v>14.791268429</v>
      </c>
      <c r="BE60" s="2">
        <v>15.560361289</v>
      </c>
      <c r="BF60" s="2" t="s">
        <v>129</v>
      </c>
    </row>
    <row r="61" spans="1:58" ht="14.25">
      <c r="A61" s="6" t="s">
        <v>145</v>
      </c>
      <c r="B61" s="6" t="s">
        <v>284</v>
      </c>
      <c r="C61" s="2">
        <v>7.340037222</v>
      </c>
      <c r="D61" s="2">
        <v>7.448303911</v>
      </c>
      <c r="E61" s="2">
        <v>7.7700590179999995</v>
      </c>
      <c r="F61" s="2">
        <v>8.093057608</v>
      </c>
      <c r="G61" s="2">
        <v>8.466992945</v>
      </c>
      <c r="H61" s="2">
        <v>8.924682366</v>
      </c>
      <c r="I61" s="2">
        <v>9.21786624</v>
      </c>
      <c r="J61" s="2">
        <v>9.116079559</v>
      </c>
      <c r="K61" s="2">
        <v>9.720794066999998</v>
      </c>
      <c r="L61" s="2">
        <v>9.839430388</v>
      </c>
      <c r="M61" s="2">
        <v>10.115557324000001</v>
      </c>
      <c r="N61" s="2">
        <v>9.799145646</v>
      </c>
      <c r="O61" s="2">
        <v>10.07133137</v>
      </c>
      <c r="P61" s="2">
        <v>10.218091219</v>
      </c>
      <c r="Q61" s="2">
        <v>9.902108470000002</v>
      </c>
      <c r="R61" s="2">
        <v>10.06561967</v>
      </c>
      <c r="S61" s="2">
        <v>9.666152968</v>
      </c>
      <c r="T61" s="2">
        <v>9.752934926999998</v>
      </c>
      <c r="U61" s="2">
        <v>9.845734128</v>
      </c>
      <c r="V61" s="2">
        <v>9.745493606</v>
      </c>
      <c r="W61" s="2">
        <v>9.81295766</v>
      </c>
      <c r="X61" s="2">
        <v>9.931719265</v>
      </c>
      <c r="Y61" s="2">
        <v>10.071574027999999</v>
      </c>
      <c r="Z61" s="2">
        <v>10.065918726</v>
      </c>
      <c r="AA61" s="2">
        <v>9.931044840999999</v>
      </c>
      <c r="AB61" s="2">
        <v>10.001857224</v>
      </c>
      <c r="AC61" s="2">
        <v>9.942018968000001</v>
      </c>
      <c r="AD61" s="2">
        <v>9.953036254999999</v>
      </c>
      <c r="AE61" s="2">
        <v>9.668666387000002</v>
      </c>
      <c r="AF61" s="2">
        <v>8.963537647</v>
      </c>
      <c r="AG61" s="2">
        <v>9.523603159999999</v>
      </c>
      <c r="AH61" s="2">
        <v>9.819565399</v>
      </c>
      <c r="AI61" s="2">
        <v>9.915280340999999</v>
      </c>
      <c r="AJ61" s="2">
        <v>10.436659334</v>
      </c>
      <c r="AK61" s="2">
        <v>10.457615576</v>
      </c>
      <c r="AL61" s="2">
        <v>10.485983581000001</v>
      </c>
      <c r="AM61" s="2">
        <v>10.244617774</v>
      </c>
      <c r="AN61" s="2">
        <v>10.464119227</v>
      </c>
      <c r="AO61" s="2">
        <v>10.464667860000002</v>
      </c>
      <c r="AP61" s="2">
        <v>10.757817156000002</v>
      </c>
      <c r="AQ61" s="2">
        <v>10.850570617</v>
      </c>
      <c r="AR61" s="2">
        <v>10.474047944</v>
      </c>
      <c r="AS61" s="2">
        <v>10.473245274</v>
      </c>
      <c r="AT61" s="2">
        <v>10.087192643999998</v>
      </c>
      <c r="AU61" s="2">
        <v>10.099802651</v>
      </c>
      <c r="AV61" s="2">
        <v>8.821342793</v>
      </c>
      <c r="AW61" s="2">
        <v>9.32132982</v>
      </c>
      <c r="AX61" s="2">
        <v>10.280257181000001</v>
      </c>
      <c r="AY61" s="2">
        <v>10.802120662000002</v>
      </c>
      <c r="AZ61" s="2">
        <v>11.895440473999999</v>
      </c>
      <c r="BA61" s="2">
        <v>11.881244031</v>
      </c>
      <c r="BB61" s="2">
        <v>12.987183152999998</v>
      </c>
      <c r="BC61" s="2">
        <v>13.364156262</v>
      </c>
      <c r="BD61" s="2">
        <v>14.729634699999998</v>
      </c>
      <c r="BE61" s="2">
        <v>14.659104569</v>
      </c>
      <c r="BF61" s="2" t="s">
        <v>129</v>
      </c>
    </row>
    <row r="62" spans="1:58" ht="14.25">
      <c r="A62" s="6" t="s">
        <v>221</v>
      </c>
      <c r="B62" s="6" t="s">
        <v>285</v>
      </c>
      <c r="C62" s="2">
        <v>-0.22690800499999977</v>
      </c>
      <c r="D62" s="2">
        <v>0.2978279000000002</v>
      </c>
      <c r="E62" s="2">
        <v>0.4278756080000003</v>
      </c>
      <c r="F62" s="2">
        <v>0.036644499</v>
      </c>
      <c r="G62" s="2">
        <v>0.08674579700000004</v>
      </c>
      <c r="H62" s="2">
        <v>0.19121464899999954</v>
      </c>
      <c r="I62" s="2">
        <v>-0.3374676499999996</v>
      </c>
      <c r="J62" s="2">
        <v>-0.07662236600000051</v>
      </c>
      <c r="K62" s="2">
        <v>-0.6744010310000004</v>
      </c>
      <c r="L62" s="2">
        <v>-0.2460508060000011</v>
      </c>
      <c r="M62" s="2">
        <v>-0.21583444899999996</v>
      </c>
      <c r="N62" s="2">
        <v>-0.0945275660000002</v>
      </c>
      <c r="O62" s="2">
        <v>-0.21573469999999997</v>
      </c>
      <c r="P62" s="2">
        <v>-0.16382442500000025</v>
      </c>
      <c r="Q62" s="2">
        <v>-0.316264834999999</v>
      </c>
      <c r="R62" s="2">
        <v>-0.14908449500000098</v>
      </c>
      <c r="S62" s="2">
        <v>-0.13939645899999958</v>
      </c>
      <c r="T62" s="2">
        <v>-0.14758312200000046</v>
      </c>
      <c r="U62" s="2">
        <v>0.4574578230000002</v>
      </c>
      <c r="V62" s="2">
        <v>0.38644682500000044</v>
      </c>
      <c r="W62" s="2">
        <v>0.21242907699999977</v>
      </c>
      <c r="X62" s="2">
        <v>0.4780195209999997</v>
      </c>
      <c r="Y62" s="2">
        <v>0.7194976270000006</v>
      </c>
      <c r="Z62" s="2">
        <v>0.5572838719999986</v>
      </c>
      <c r="AA62" s="2">
        <v>0.5223981230000004</v>
      </c>
      <c r="AB62" s="2">
        <v>0.4872204329999995</v>
      </c>
      <c r="AC62" s="2">
        <v>0.2718836129999986</v>
      </c>
      <c r="AD62" s="2">
        <v>0.5180619429999997</v>
      </c>
      <c r="AE62" s="2">
        <v>0.22043336600000066</v>
      </c>
      <c r="AF62" s="2">
        <v>0.05923981000000049</v>
      </c>
      <c r="AG62" s="2">
        <v>0.6374680749999994</v>
      </c>
      <c r="AH62" s="2">
        <v>0.6317338380000002</v>
      </c>
      <c r="AI62" s="2">
        <v>0.3772540759999997</v>
      </c>
      <c r="AJ62" s="2">
        <v>0.7986486980000004</v>
      </c>
      <c r="AK62" s="2">
        <v>0.1883448529999996</v>
      </c>
      <c r="AL62" s="2">
        <v>0.48628954900000054</v>
      </c>
      <c r="AM62" s="2">
        <v>0.4905126900000005</v>
      </c>
      <c r="AN62" s="2">
        <v>0.2710721899999999</v>
      </c>
      <c r="AO62" s="2">
        <v>0.1998439440000011</v>
      </c>
      <c r="AP62" s="2">
        <v>0.4936365850000002</v>
      </c>
      <c r="AQ62" s="2">
        <v>0.8430870779999996</v>
      </c>
      <c r="AR62" s="2">
        <v>0.40445146799999976</v>
      </c>
      <c r="AS62" s="2">
        <v>0.7208722650000009</v>
      </c>
      <c r="AT62" s="2">
        <v>0.43059889500000054</v>
      </c>
      <c r="AU62" s="2">
        <v>0.7824703150000001</v>
      </c>
      <c r="AV62" s="2">
        <v>0.4022738940000004</v>
      </c>
      <c r="AW62" s="2">
        <v>0.4797925680000003</v>
      </c>
      <c r="AX62" s="2">
        <v>0.7412639769999996</v>
      </c>
      <c r="AY62" s="2">
        <v>0.8258017260000001</v>
      </c>
      <c r="AZ62" s="2">
        <v>0.8694669719999997</v>
      </c>
      <c r="BA62" s="2">
        <v>-0.06993444999999975</v>
      </c>
      <c r="BB62" s="2">
        <v>0.3529351270000002</v>
      </c>
      <c r="BC62" s="2">
        <v>-1.1542045519999993</v>
      </c>
      <c r="BD62" s="2">
        <v>-0.06163372900000013</v>
      </c>
      <c r="BE62" s="2">
        <v>-0.9012567199999976</v>
      </c>
      <c r="BF62" s="2" t="s">
        <v>129</v>
      </c>
    </row>
    <row r="63" spans="1:58" ht="14.25">
      <c r="A63" s="6" t="s">
        <v>26</v>
      </c>
      <c r="B63" s="6" t="s">
        <v>286</v>
      </c>
      <c r="C63" s="2">
        <v>5.227162684</v>
      </c>
      <c r="D63" s="2">
        <v>5.372188642</v>
      </c>
      <c r="E63" s="2">
        <v>5.324948598</v>
      </c>
      <c r="F63" s="2">
        <v>5.710589267</v>
      </c>
      <c r="G63" s="2">
        <v>5.680456032</v>
      </c>
      <c r="H63" s="2">
        <v>5.917255778</v>
      </c>
      <c r="I63" s="2">
        <v>5.796219761000001</v>
      </c>
      <c r="J63" s="2">
        <v>5.708602985000001</v>
      </c>
      <c r="K63" s="2">
        <v>6.005185508</v>
      </c>
      <c r="L63" s="2">
        <v>5.885247774</v>
      </c>
      <c r="M63" s="2">
        <v>5.867067112000001</v>
      </c>
      <c r="N63" s="2">
        <v>5.913988615999999</v>
      </c>
      <c r="O63" s="2">
        <v>6.200364506</v>
      </c>
      <c r="P63" s="2">
        <v>6.392105981</v>
      </c>
      <c r="Q63" s="2">
        <v>7.0738736079999995</v>
      </c>
      <c r="R63" s="2">
        <v>6.341207959999999</v>
      </c>
      <c r="S63" s="2">
        <v>6.287210973</v>
      </c>
      <c r="T63" s="2">
        <v>6.383581373</v>
      </c>
      <c r="U63" s="2">
        <v>6.366282405000001</v>
      </c>
      <c r="V63" s="2">
        <v>6.004882009999999</v>
      </c>
      <c r="W63" s="2">
        <v>6.4622566809999995</v>
      </c>
      <c r="X63" s="2">
        <v>6.428018227999999</v>
      </c>
      <c r="Y63" s="2">
        <v>6.479296842</v>
      </c>
      <c r="Z63" s="2">
        <v>7.301660472</v>
      </c>
      <c r="AA63" s="2">
        <v>6.226927144000001</v>
      </c>
      <c r="AB63" s="2">
        <v>6.262470706999999</v>
      </c>
      <c r="AC63" s="2">
        <v>6.184821411000001</v>
      </c>
      <c r="AD63" s="2">
        <v>6.997304639</v>
      </c>
      <c r="AE63" s="2">
        <v>6.137854614</v>
      </c>
      <c r="AF63" s="2">
        <v>6.137618107000001</v>
      </c>
      <c r="AG63" s="2">
        <v>6.637234192</v>
      </c>
      <c r="AH63" s="2">
        <v>6.53074532</v>
      </c>
      <c r="AI63" s="2">
        <v>6.904556641000001</v>
      </c>
      <c r="AJ63" s="2">
        <v>6.580579081999999</v>
      </c>
      <c r="AK63" s="2">
        <v>6.318324225</v>
      </c>
      <c r="AL63" s="2">
        <v>6.547910798</v>
      </c>
      <c r="AM63" s="2">
        <v>6.610740223</v>
      </c>
      <c r="AN63" s="2">
        <v>6.684287437</v>
      </c>
      <c r="AO63" s="2">
        <v>6.163209761</v>
      </c>
      <c r="AP63" s="2">
        <v>6.676168609</v>
      </c>
      <c r="AQ63" s="2">
        <v>7.072427066</v>
      </c>
      <c r="AR63" s="2">
        <v>6.558422457000001</v>
      </c>
      <c r="AS63" s="2">
        <v>6.90407287</v>
      </c>
      <c r="AT63" s="2">
        <v>7.001164838</v>
      </c>
      <c r="AU63" s="2">
        <v>7.899835639</v>
      </c>
      <c r="AV63" s="2">
        <v>7.939377853</v>
      </c>
      <c r="AW63" s="2">
        <v>7.353212407999999</v>
      </c>
      <c r="AX63" s="2">
        <v>6.924455465000001</v>
      </c>
      <c r="AY63" s="2">
        <v>7.182579924</v>
      </c>
      <c r="AZ63" s="2">
        <v>8.482066769000001</v>
      </c>
      <c r="BA63" s="2">
        <v>8.251514782000001</v>
      </c>
      <c r="BB63" s="2">
        <v>8.68557041</v>
      </c>
      <c r="BC63" s="2">
        <v>8.661136554</v>
      </c>
      <c r="BD63" s="2">
        <v>8.276154695999999</v>
      </c>
      <c r="BE63" s="2">
        <v>9.59830019</v>
      </c>
      <c r="BF63" s="2" t="s">
        <v>129</v>
      </c>
    </row>
    <row r="64" spans="1:58" ht="14.25">
      <c r="A64" s="6" t="s">
        <v>13</v>
      </c>
      <c r="B64" s="6" t="s">
        <v>287</v>
      </c>
      <c r="C64" s="2">
        <v>6.2158122229999995</v>
      </c>
      <c r="D64" s="2">
        <v>6.2599336789999995</v>
      </c>
      <c r="E64" s="2">
        <v>6.452935767</v>
      </c>
      <c r="F64" s="2">
        <v>6.740464478</v>
      </c>
      <c r="G64" s="2">
        <v>7.177710708</v>
      </c>
      <c r="H64" s="2">
        <v>6.764100098999999</v>
      </c>
      <c r="I64" s="2">
        <v>6.843265511</v>
      </c>
      <c r="J64" s="2">
        <v>6.3769668</v>
      </c>
      <c r="K64" s="2">
        <v>6.278333043</v>
      </c>
      <c r="L64" s="2">
        <v>6.391731462000001</v>
      </c>
      <c r="M64" s="2">
        <v>6.381585552</v>
      </c>
      <c r="N64" s="2">
        <v>6.520047154</v>
      </c>
      <c r="O64" s="2">
        <v>6.867298809</v>
      </c>
      <c r="P64" s="2">
        <v>7.355724852</v>
      </c>
      <c r="Q64" s="2">
        <v>7.310414315</v>
      </c>
      <c r="R64" s="2">
        <v>7.459089823</v>
      </c>
      <c r="S64" s="2">
        <v>7.592715565</v>
      </c>
      <c r="T64" s="2">
        <v>7.567891874000001</v>
      </c>
      <c r="U64" s="2">
        <v>7.281544211</v>
      </c>
      <c r="V64" s="2">
        <v>7.119357881</v>
      </c>
      <c r="W64" s="2">
        <v>6.950427242</v>
      </c>
      <c r="X64" s="2">
        <v>6.809846761999999</v>
      </c>
      <c r="Y64" s="2">
        <v>7.452045749000001</v>
      </c>
      <c r="Z64" s="2">
        <v>7.124483182</v>
      </c>
      <c r="AA64" s="2">
        <v>7.5287594339999995</v>
      </c>
      <c r="AB64" s="2">
        <v>7.341227332</v>
      </c>
      <c r="AC64" s="2">
        <v>7.042602729</v>
      </c>
      <c r="AD64" s="2">
        <v>7.266596055</v>
      </c>
      <c r="AE64" s="2">
        <v>6.955795451</v>
      </c>
      <c r="AF64" s="2">
        <v>7.677252028999999</v>
      </c>
      <c r="AG64" s="2">
        <v>7.283940791</v>
      </c>
      <c r="AH64" s="2">
        <v>7.329890828</v>
      </c>
      <c r="AI64" s="2">
        <v>7.485935904999999</v>
      </c>
      <c r="AJ64" s="2">
        <v>7.619698426000001</v>
      </c>
      <c r="AK64" s="2">
        <v>7.205061753</v>
      </c>
      <c r="AL64" s="2">
        <v>7.373833792</v>
      </c>
      <c r="AM64" s="2">
        <v>7.628215644</v>
      </c>
      <c r="AN64" s="2">
        <v>7.352993028999999</v>
      </c>
      <c r="AO64" s="2">
        <v>7.612633493</v>
      </c>
      <c r="AP64" s="2">
        <v>7.911011671</v>
      </c>
      <c r="AQ64" s="2">
        <v>8.03015602</v>
      </c>
      <c r="AR64" s="2">
        <v>8.429320984</v>
      </c>
      <c r="AS64" s="2">
        <v>8.877264082</v>
      </c>
      <c r="AT64" s="2">
        <v>8.320920624000001</v>
      </c>
      <c r="AU64" s="2">
        <v>9.396614706000001</v>
      </c>
      <c r="AV64" s="2">
        <v>8.617008128000002</v>
      </c>
      <c r="AW64" s="2">
        <v>8.408115998</v>
      </c>
      <c r="AX64" s="2">
        <v>8.750983222999999</v>
      </c>
      <c r="AY64" s="2">
        <v>9.012857928999999</v>
      </c>
      <c r="AZ64" s="2">
        <v>8.559516298</v>
      </c>
      <c r="BA64" s="2">
        <v>8.586873957</v>
      </c>
      <c r="BB64" s="2">
        <v>8.934874713</v>
      </c>
      <c r="BC64" s="2">
        <v>9.131540014</v>
      </c>
      <c r="BD64" s="2">
        <v>9.446431268</v>
      </c>
      <c r="BE64" s="2">
        <v>9.743055775</v>
      </c>
      <c r="BF64" s="2" t="s">
        <v>129</v>
      </c>
    </row>
    <row r="65" spans="1:58" ht="14.25">
      <c r="A65" s="6" t="s">
        <v>223</v>
      </c>
      <c r="B65" s="6" t="s">
        <v>288</v>
      </c>
      <c r="C65" s="2">
        <v>0.988649539</v>
      </c>
      <c r="D65" s="2">
        <v>0.8877450370000002</v>
      </c>
      <c r="E65" s="2">
        <v>1.127987169</v>
      </c>
      <c r="F65" s="2">
        <v>1.0298752110000005</v>
      </c>
      <c r="G65" s="2">
        <v>1.497254676</v>
      </c>
      <c r="H65" s="2">
        <v>0.8468443209999996</v>
      </c>
      <c r="I65" s="2">
        <v>1.04704575</v>
      </c>
      <c r="J65" s="2">
        <v>0.6683638149999998</v>
      </c>
      <c r="K65" s="2">
        <v>0.27314753500000005</v>
      </c>
      <c r="L65" s="2">
        <v>0.5064836880000002</v>
      </c>
      <c r="M65" s="2">
        <v>0.51451844</v>
      </c>
      <c r="N65" s="2">
        <v>0.606058538</v>
      </c>
      <c r="O65" s="2">
        <v>0.666934303</v>
      </c>
      <c r="P65" s="2">
        <v>0.9636188709999997</v>
      </c>
      <c r="Q65" s="2">
        <v>0.23654070699999966</v>
      </c>
      <c r="R65" s="2">
        <v>1.1178818630000003</v>
      </c>
      <c r="S65" s="2">
        <v>1.3055045919999997</v>
      </c>
      <c r="T65" s="2">
        <v>1.1843105010000003</v>
      </c>
      <c r="U65" s="2">
        <v>0.915261806</v>
      </c>
      <c r="V65" s="2">
        <v>1.114475871</v>
      </c>
      <c r="W65" s="2">
        <v>0.4881705609999999</v>
      </c>
      <c r="X65" s="2">
        <v>0.38182853400000066</v>
      </c>
      <c r="Y65" s="2">
        <v>0.9727489070000002</v>
      </c>
      <c r="Z65" s="2">
        <v>-0.1771772900000001</v>
      </c>
      <c r="AA65" s="2">
        <v>1.3018322899999994</v>
      </c>
      <c r="AB65" s="2">
        <v>1.0787566250000002</v>
      </c>
      <c r="AC65" s="2">
        <v>0.8577813179999996</v>
      </c>
      <c r="AD65" s="2">
        <v>0.269291416</v>
      </c>
      <c r="AE65" s="2">
        <v>0.8179408369999999</v>
      </c>
      <c r="AF65" s="2">
        <v>1.5396339219999997</v>
      </c>
      <c r="AG65" s="2">
        <v>0.646706599</v>
      </c>
      <c r="AH65" s="2">
        <v>0.7991455080000001</v>
      </c>
      <c r="AI65" s="2">
        <v>0.5813792639999997</v>
      </c>
      <c r="AJ65" s="2">
        <v>1.039119344</v>
      </c>
      <c r="AK65" s="2">
        <v>0.8867375280000004</v>
      </c>
      <c r="AL65" s="2">
        <v>0.825922994</v>
      </c>
      <c r="AM65" s="2">
        <v>1.0174754209999997</v>
      </c>
      <c r="AN65" s="2">
        <v>0.6687055919999998</v>
      </c>
      <c r="AO65" s="2">
        <v>1.4494237319999994</v>
      </c>
      <c r="AP65" s="2">
        <v>1.2348430620000004</v>
      </c>
      <c r="AQ65" s="2">
        <v>0.9577289540000001</v>
      </c>
      <c r="AR65" s="2">
        <v>1.8708985269999998</v>
      </c>
      <c r="AS65" s="2">
        <v>1.9731912119999997</v>
      </c>
      <c r="AT65" s="2">
        <v>1.3197557860000002</v>
      </c>
      <c r="AU65" s="2">
        <v>1.4967790670000003</v>
      </c>
      <c r="AV65" s="2">
        <v>0.677630275</v>
      </c>
      <c r="AW65" s="2">
        <v>1.05490359</v>
      </c>
      <c r="AX65" s="2">
        <v>1.8265277579999997</v>
      </c>
      <c r="AY65" s="2">
        <v>1.830278005</v>
      </c>
      <c r="AZ65" s="2">
        <v>0.07744952899999999</v>
      </c>
      <c r="BA65" s="2">
        <v>0.3353591749999996</v>
      </c>
      <c r="BB65" s="2">
        <v>0.24930430299999945</v>
      </c>
      <c r="BC65" s="2">
        <v>0.47040345999999955</v>
      </c>
      <c r="BD65" s="2">
        <v>1.1702765720000006</v>
      </c>
      <c r="BE65" s="2">
        <v>0.14475558499999944</v>
      </c>
      <c r="BF65" s="2" t="s">
        <v>129</v>
      </c>
    </row>
    <row r="66" spans="1:58" ht="14.25">
      <c r="A66" s="6" t="s">
        <v>27</v>
      </c>
      <c r="B66" s="6" t="s">
        <v>289</v>
      </c>
      <c r="C66" s="2">
        <v>4.630656688999999</v>
      </c>
      <c r="D66" s="2">
        <v>4.466126859</v>
      </c>
      <c r="E66" s="2">
        <v>4.587454738</v>
      </c>
      <c r="F66" s="2">
        <v>4.80408828</v>
      </c>
      <c r="G66" s="2">
        <v>4.9649178890000005</v>
      </c>
      <c r="H66" s="2">
        <v>5.178245386</v>
      </c>
      <c r="I66" s="2">
        <v>5.335130452</v>
      </c>
      <c r="J66" s="2">
        <v>5.488917979</v>
      </c>
      <c r="K66" s="2">
        <v>5.646597212</v>
      </c>
      <c r="L66" s="2">
        <v>5.718535067</v>
      </c>
      <c r="M66" s="2">
        <v>5.735804152000001</v>
      </c>
      <c r="N66" s="2">
        <v>5.759578644</v>
      </c>
      <c r="O66" s="2">
        <v>5.762968278000001</v>
      </c>
      <c r="P66" s="2">
        <v>5.720754183</v>
      </c>
      <c r="Q66" s="2">
        <v>5.729127449</v>
      </c>
      <c r="R66" s="2">
        <v>5.631514529</v>
      </c>
      <c r="S66" s="2">
        <v>5.586783649</v>
      </c>
      <c r="T66" s="2">
        <v>5.724720678</v>
      </c>
      <c r="U66" s="2">
        <v>5.733135204</v>
      </c>
      <c r="V66" s="2">
        <v>5.81653278</v>
      </c>
      <c r="W66" s="2">
        <v>5.8532633700000005</v>
      </c>
      <c r="X66" s="2">
        <v>5.823495346</v>
      </c>
      <c r="Y66" s="2">
        <v>5.826600384</v>
      </c>
      <c r="Z66" s="2">
        <v>5.758282986999999</v>
      </c>
      <c r="AA66" s="2">
        <v>6.01020312</v>
      </c>
      <c r="AB66" s="2">
        <v>5.958489018</v>
      </c>
      <c r="AC66" s="2">
        <v>6.0134911</v>
      </c>
      <c r="AD66" s="2">
        <v>6.100291650000001</v>
      </c>
      <c r="AE66" s="2">
        <v>6.081285294000001</v>
      </c>
      <c r="AF66" s="2">
        <v>6.012212764</v>
      </c>
      <c r="AG66" s="2">
        <v>6.02898258</v>
      </c>
      <c r="AH66" s="2">
        <v>6.194830469</v>
      </c>
      <c r="AI66" s="2">
        <v>6.290519832</v>
      </c>
      <c r="AJ66" s="2">
        <v>6.397686779000001</v>
      </c>
      <c r="AK66" s="2">
        <v>6.585837099</v>
      </c>
      <c r="AL66" s="2">
        <v>6.6711154509999995</v>
      </c>
      <c r="AM66" s="2">
        <v>6.634088879999999</v>
      </c>
      <c r="AN66" s="2">
        <v>6.678092009999999</v>
      </c>
      <c r="AO66" s="2">
        <v>6.642302608</v>
      </c>
      <c r="AP66" s="2">
        <v>6.718160605</v>
      </c>
      <c r="AQ66" s="2">
        <v>6.782817383</v>
      </c>
      <c r="AR66" s="2">
        <v>6.827249727000001</v>
      </c>
      <c r="AS66" s="2">
        <v>6.828286175000001</v>
      </c>
      <c r="AT66" s="2">
        <v>6.664306887</v>
      </c>
      <c r="AU66" s="2">
        <v>6.268336765</v>
      </c>
      <c r="AV66" s="2">
        <v>5.159601225</v>
      </c>
      <c r="AW66" s="2">
        <v>6.665872149</v>
      </c>
      <c r="AX66" s="2">
        <v>6.8592226499999995</v>
      </c>
      <c r="AY66" s="2">
        <v>7.127603884999999</v>
      </c>
      <c r="AZ66" s="2">
        <v>7.380773653</v>
      </c>
      <c r="BA66" s="2">
        <v>7.590487872999999</v>
      </c>
      <c r="BB66" s="2">
        <v>7.993625025000001</v>
      </c>
      <c r="BC66" s="2">
        <v>8.182668094999999</v>
      </c>
      <c r="BD66" s="2">
        <v>8.458934581999998</v>
      </c>
      <c r="BE66" s="2">
        <v>8.770565608</v>
      </c>
      <c r="BF66" s="2" t="s">
        <v>129</v>
      </c>
    </row>
    <row r="67" spans="1:58" ht="14.25">
      <c r="A67" s="6" t="s">
        <v>14</v>
      </c>
      <c r="B67" s="6" t="s">
        <v>290</v>
      </c>
      <c r="C67" s="2">
        <v>3.587496992</v>
      </c>
      <c r="D67" s="2">
        <v>3.5587303410000004</v>
      </c>
      <c r="E67" s="2">
        <v>3.6505213089999997</v>
      </c>
      <c r="F67" s="2">
        <v>3.7068149169999995</v>
      </c>
      <c r="G67" s="2">
        <v>3.8417103580000003</v>
      </c>
      <c r="H67" s="2">
        <v>4.073631280000001</v>
      </c>
      <c r="I67" s="2">
        <v>4.260576966</v>
      </c>
      <c r="J67" s="2">
        <v>4.268194091</v>
      </c>
      <c r="K67" s="2">
        <v>4.409710169</v>
      </c>
      <c r="L67" s="2">
        <v>4.338562708</v>
      </c>
      <c r="M67" s="2">
        <v>4.372927734999999</v>
      </c>
      <c r="N67" s="2">
        <v>4.4234500070000005</v>
      </c>
      <c r="O67" s="2">
        <v>4.411603500999999</v>
      </c>
      <c r="P67" s="2">
        <v>4.352931277</v>
      </c>
      <c r="Q67" s="2">
        <v>4.425809631</v>
      </c>
      <c r="R67" s="2">
        <v>4.358602488000001</v>
      </c>
      <c r="S67" s="2">
        <v>4.304127032999999</v>
      </c>
      <c r="T67" s="2">
        <v>4.401728467</v>
      </c>
      <c r="U67" s="2">
        <v>4.385177859000001</v>
      </c>
      <c r="V67" s="2">
        <v>4.3920359939999996</v>
      </c>
      <c r="W67" s="2">
        <v>4.43134512</v>
      </c>
      <c r="X67" s="2">
        <v>4.3837552859999995</v>
      </c>
      <c r="Y67" s="2">
        <v>4.391956685</v>
      </c>
      <c r="Z67" s="2">
        <v>4.366863728999999</v>
      </c>
      <c r="AA67" s="2">
        <v>4.467371784000001</v>
      </c>
      <c r="AB67" s="2">
        <v>4.571568143</v>
      </c>
      <c r="AC67" s="2">
        <v>4.532157807</v>
      </c>
      <c r="AD67" s="2">
        <v>4.59929506</v>
      </c>
      <c r="AE67" s="2">
        <v>4.587435232</v>
      </c>
      <c r="AF67" s="2">
        <v>4.542012698000001</v>
      </c>
      <c r="AG67" s="2">
        <v>4.529119039999999</v>
      </c>
      <c r="AH67" s="2">
        <v>4.593596670000001</v>
      </c>
      <c r="AI67" s="2">
        <v>4.662645781</v>
      </c>
      <c r="AJ67" s="2">
        <v>4.6815881159999995</v>
      </c>
      <c r="AK67" s="2">
        <v>4.832337814000001</v>
      </c>
      <c r="AL67" s="2">
        <v>4.915557288</v>
      </c>
      <c r="AM67" s="2">
        <v>4.871942562</v>
      </c>
      <c r="AN67" s="2">
        <v>4.9039657</v>
      </c>
      <c r="AO67" s="2">
        <v>4.874494051</v>
      </c>
      <c r="AP67" s="2">
        <v>4.891740196</v>
      </c>
      <c r="AQ67" s="2">
        <v>5.0114978599999995</v>
      </c>
      <c r="AR67" s="2">
        <v>4.942683553999999</v>
      </c>
      <c r="AS67" s="2">
        <v>4.948442415000001</v>
      </c>
      <c r="AT67" s="2">
        <v>4.901242894999999</v>
      </c>
      <c r="AU67" s="2">
        <v>4.677218495999999</v>
      </c>
      <c r="AV67" s="2">
        <v>3.6002829700000003</v>
      </c>
      <c r="AW67" s="2">
        <v>4.596771056000001</v>
      </c>
      <c r="AX67" s="2">
        <v>4.818635850000001</v>
      </c>
      <c r="AY67" s="2">
        <v>4.94207091</v>
      </c>
      <c r="AZ67" s="2">
        <v>5.026591375</v>
      </c>
      <c r="BA67" s="2">
        <v>5.134890628999999</v>
      </c>
      <c r="BB67" s="2">
        <v>5.277615326</v>
      </c>
      <c r="BC67" s="2">
        <v>5.690523219</v>
      </c>
      <c r="BD67" s="2">
        <v>5.7761545110000005</v>
      </c>
      <c r="BE67" s="2">
        <v>5.861917467</v>
      </c>
      <c r="BF67" s="2" t="s">
        <v>129</v>
      </c>
    </row>
    <row r="68" spans="1:58" ht="14.25">
      <c r="A68" s="6" t="s">
        <v>224</v>
      </c>
      <c r="B68" s="6" t="s">
        <v>291</v>
      </c>
      <c r="C68" s="2">
        <v>-1.0431596969999997</v>
      </c>
      <c r="D68" s="2">
        <v>-0.9073965179999998</v>
      </c>
      <c r="E68" s="2">
        <v>-0.936933429</v>
      </c>
      <c r="F68" s="2">
        <v>-1.0972733630000002</v>
      </c>
      <c r="G68" s="2">
        <v>-1.1232075309999998</v>
      </c>
      <c r="H68" s="2">
        <v>-1.104614106</v>
      </c>
      <c r="I68" s="2">
        <v>-1.074553486</v>
      </c>
      <c r="J68" s="2">
        <v>-1.2207238880000002</v>
      </c>
      <c r="K68" s="2">
        <v>-1.2368870429999996</v>
      </c>
      <c r="L68" s="2">
        <v>-1.379972359</v>
      </c>
      <c r="M68" s="2">
        <v>-1.3628764170000003</v>
      </c>
      <c r="N68" s="2">
        <v>-1.336128637</v>
      </c>
      <c r="O68" s="2">
        <v>-1.3513647770000001</v>
      </c>
      <c r="P68" s="2">
        <v>-1.367822906</v>
      </c>
      <c r="Q68" s="2">
        <v>-1.303317818</v>
      </c>
      <c r="R68" s="2">
        <v>-1.2729120409999999</v>
      </c>
      <c r="S68" s="2">
        <v>-1.282656616</v>
      </c>
      <c r="T68" s="2">
        <v>-1.3229922110000003</v>
      </c>
      <c r="U68" s="2">
        <v>-1.3479573449999998</v>
      </c>
      <c r="V68" s="2">
        <v>-1.424496786</v>
      </c>
      <c r="W68" s="2">
        <v>-1.4219182500000003</v>
      </c>
      <c r="X68" s="2">
        <v>-1.4397400599999999</v>
      </c>
      <c r="Y68" s="2">
        <v>-1.434643699</v>
      </c>
      <c r="Z68" s="2">
        <v>-1.3914192579999998</v>
      </c>
      <c r="AA68" s="2">
        <v>-1.5428313359999999</v>
      </c>
      <c r="AB68" s="2">
        <v>-1.386920875</v>
      </c>
      <c r="AC68" s="2">
        <v>-1.481333293</v>
      </c>
      <c r="AD68" s="2">
        <v>-1.5009965900000004</v>
      </c>
      <c r="AE68" s="2">
        <v>-1.4938500620000006</v>
      </c>
      <c r="AF68" s="2">
        <v>-1.4702000659999999</v>
      </c>
      <c r="AG68" s="2">
        <v>-1.49986354</v>
      </c>
      <c r="AH68" s="2">
        <v>-1.6012337989999998</v>
      </c>
      <c r="AI68" s="2">
        <v>-1.6278740509999998</v>
      </c>
      <c r="AJ68" s="2">
        <v>-1.7160986630000001</v>
      </c>
      <c r="AK68" s="2">
        <v>-1.753499285</v>
      </c>
      <c r="AL68" s="2">
        <v>-1.7555581630000001</v>
      </c>
      <c r="AM68" s="2">
        <v>-1.7621463179999999</v>
      </c>
      <c r="AN68" s="2">
        <v>-1.77412631</v>
      </c>
      <c r="AO68" s="2">
        <v>-1.7678085570000004</v>
      </c>
      <c r="AP68" s="2">
        <v>-1.8264204089999998</v>
      </c>
      <c r="AQ68" s="2">
        <v>-1.7713195230000003</v>
      </c>
      <c r="AR68" s="2">
        <v>-1.8845661730000003</v>
      </c>
      <c r="AS68" s="2">
        <v>-1.8798437599999995</v>
      </c>
      <c r="AT68" s="2">
        <v>-1.7630639920000004</v>
      </c>
      <c r="AU68" s="2">
        <v>-1.591118269</v>
      </c>
      <c r="AV68" s="2">
        <v>-1.559318255</v>
      </c>
      <c r="AW68" s="2">
        <v>-2.069101093</v>
      </c>
      <c r="AX68" s="2">
        <v>-2.0405868000000003</v>
      </c>
      <c r="AY68" s="2">
        <v>-2.1855329749999997</v>
      </c>
      <c r="AZ68" s="2">
        <v>-2.354182278</v>
      </c>
      <c r="BA68" s="2">
        <v>-2.455597244</v>
      </c>
      <c r="BB68" s="2">
        <v>-2.716009699</v>
      </c>
      <c r="BC68" s="2">
        <v>-2.4921448760000002</v>
      </c>
      <c r="BD68" s="2">
        <v>-2.6827800709999994</v>
      </c>
      <c r="BE68" s="2">
        <v>-2.9086481409999996</v>
      </c>
      <c r="BF68" s="2" t="s">
        <v>129</v>
      </c>
    </row>
    <row r="69" spans="1:58" ht="14.25">
      <c r="A69" s="6" t="s">
        <v>28</v>
      </c>
      <c r="B69" s="6" t="s">
        <v>292</v>
      </c>
      <c r="C69" s="2">
        <v>7.146266573000001</v>
      </c>
      <c r="D69" s="2">
        <v>6.229118422</v>
      </c>
      <c r="E69" s="2">
        <v>6.98573494</v>
      </c>
      <c r="F69" s="2">
        <v>7.641585729</v>
      </c>
      <c r="G69" s="2">
        <v>7.909700893999999</v>
      </c>
      <c r="H69" s="2">
        <v>8.642689060999999</v>
      </c>
      <c r="I69" s="2">
        <v>8.810786318999998</v>
      </c>
      <c r="J69" s="2">
        <v>9.495648946</v>
      </c>
      <c r="K69" s="2">
        <v>10.286655233</v>
      </c>
      <c r="L69" s="2">
        <v>10.140865181999999</v>
      </c>
      <c r="M69" s="2">
        <v>9.918363823</v>
      </c>
      <c r="N69" s="2">
        <v>9.494913841</v>
      </c>
      <c r="O69" s="2">
        <v>9.617515967</v>
      </c>
      <c r="P69" s="2">
        <v>9.420325077</v>
      </c>
      <c r="Q69" s="2">
        <v>9.175518678</v>
      </c>
      <c r="R69" s="2">
        <v>9.046673543999999</v>
      </c>
      <c r="S69" s="2">
        <v>9.099656511</v>
      </c>
      <c r="T69" s="2">
        <v>9.128485504</v>
      </c>
      <c r="U69" s="2">
        <v>8.931571581</v>
      </c>
      <c r="V69" s="2">
        <v>9.110156326999999</v>
      </c>
      <c r="W69" s="2">
        <v>8.891373251000001</v>
      </c>
      <c r="X69" s="2">
        <v>8.631615314000001</v>
      </c>
      <c r="Y69" s="2">
        <v>8.948377593</v>
      </c>
      <c r="Z69" s="2">
        <v>8.791081087</v>
      </c>
      <c r="AA69" s="2">
        <v>8.916918699</v>
      </c>
      <c r="AB69" s="2">
        <v>9.109192829</v>
      </c>
      <c r="AC69" s="2">
        <v>9.031354011</v>
      </c>
      <c r="AD69" s="2">
        <v>9.000930232</v>
      </c>
      <c r="AE69" s="2">
        <v>8.516064568</v>
      </c>
      <c r="AF69" s="2">
        <v>8.390538721</v>
      </c>
      <c r="AG69" s="2">
        <v>8.586336908</v>
      </c>
      <c r="AH69" s="2">
        <v>8.868706562</v>
      </c>
      <c r="AI69" s="2">
        <v>9.476759874999999</v>
      </c>
      <c r="AJ69" s="2">
        <v>9.727590541</v>
      </c>
      <c r="AK69" s="2">
        <v>9.620115451</v>
      </c>
      <c r="AL69" s="2">
        <v>10.203214398</v>
      </c>
      <c r="AM69" s="2">
        <v>10.157464363999999</v>
      </c>
      <c r="AN69" s="2">
        <v>10.236013409000002</v>
      </c>
      <c r="AO69" s="2">
        <v>10.499017205</v>
      </c>
      <c r="AP69" s="2">
        <v>10.360766302</v>
      </c>
      <c r="AQ69" s="2">
        <v>10.257810782999998</v>
      </c>
      <c r="AR69" s="2">
        <v>10.178822323999999</v>
      </c>
      <c r="AS69" s="2">
        <v>10.174790584</v>
      </c>
      <c r="AT69" s="2">
        <v>9.834219495000001</v>
      </c>
      <c r="AU69" s="2">
        <v>9.294296817</v>
      </c>
      <c r="AV69" s="2">
        <v>6.650185982</v>
      </c>
      <c r="AW69" s="2">
        <v>8.783026971</v>
      </c>
      <c r="AX69" s="2">
        <v>9.534177119</v>
      </c>
      <c r="AY69" s="2">
        <v>10.161847789</v>
      </c>
      <c r="AZ69" s="2">
        <v>11.026797444</v>
      </c>
      <c r="BA69" s="2">
        <v>12.106046206999999</v>
      </c>
      <c r="BB69" s="2">
        <v>13.006048947999998</v>
      </c>
      <c r="BC69" s="2">
        <v>13.854132224999997</v>
      </c>
      <c r="BD69" s="2">
        <v>14.977822821000002</v>
      </c>
      <c r="BE69" s="2">
        <v>14.135157596</v>
      </c>
      <c r="BF69" s="2" t="s">
        <v>129</v>
      </c>
    </row>
    <row r="70" spans="1:58" ht="14.25">
      <c r="A70" s="6" t="s">
        <v>15</v>
      </c>
      <c r="B70" s="6" t="s">
        <v>293</v>
      </c>
      <c r="C70" s="2">
        <v>6.254961731000001</v>
      </c>
      <c r="D70" s="2">
        <v>5.85240051</v>
      </c>
      <c r="E70" s="2">
        <v>6.245936427</v>
      </c>
      <c r="F70" s="2">
        <v>6.473465340000001</v>
      </c>
      <c r="G70" s="2">
        <v>6.640078794000001</v>
      </c>
      <c r="H70" s="2">
        <v>7.326534468</v>
      </c>
      <c r="I70" s="2">
        <v>7.518869497000001</v>
      </c>
      <c r="J70" s="2">
        <v>7.9320160049999995</v>
      </c>
      <c r="K70" s="2">
        <v>8.187545884</v>
      </c>
      <c r="L70" s="2">
        <v>8.257166422</v>
      </c>
      <c r="M70" s="2">
        <v>8.340911069000002</v>
      </c>
      <c r="N70" s="2">
        <v>8.47867622</v>
      </c>
      <c r="O70" s="2">
        <v>8.298615105000001</v>
      </c>
      <c r="P70" s="2">
        <v>8.047279318</v>
      </c>
      <c r="Q70" s="2">
        <v>7.850291338</v>
      </c>
      <c r="R70" s="2">
        <v>7.7897650679999995</v>
      </c>
      <c r="S70" s="2">
        <v>7.658223416999999</v>
      </c>
      <c r="T70" s="2">
        <v>7.520977005</v>
      </c>
      <c r="U70" s="2">
        <v>7.359648301</v>
      </c>
      <c r="V70" s="2">
        <v>7.341438872</v>
      </c>
      <c r="W70" s="2">
        <v>7.430740088</v>
      </c>
      <c r="X70" s="2">
        <v>7.216563166</v>
      </c>
      <c r="Y70" s="2">
        <v>7.4545748320000005</v>
      </c>
      <c r="Z70" s="2">
        <v>7.3395142</v>
      </c>
      <c r="AA70" s="2">
        <v>7.503761462999999</v>
      </c>
      <c r="AB70" s="2">
        <v>7.637696967</v>
      </c>
      <c r="AC70" s="2">
        <v>7.4637568110000005</v>
      </c>
      <c r="AD70" s="2">
        <v>7.2195376090000005</v>
      </c>
      <c r="AE70" s="2">
        <v>7.013811443000001</v>
      </c>
      <c r="AF70" s="2">
        <v>6.742991145999999</v>
      </c>
      <c r="AG70" s="2">
        <v>6.955969127</v>
      </c>
      <c r="AH70" s="2">
        <v>7.127014296</v>
      </c>
      <c r="AI70" s="2">
        <v>7.552169366</v>
      </c>
      <c r="AJ70" s="2">
        <v>7.772417337000001</v>
      </c>
      <c r="AK70" s="2">
        <v>7.957756077</v>
      </c>
      <c r="AL70" s="2">
        <v>8.222377133999998</v>
      </c>
      <c r="AM70" s="2">
        <v>8.03411586</v>
      </c>
      <c r="AN70" s="2">
        <v>8.080875395</v>
      </c>
      <c r="AO70" s="2">
        <v>8.184277400000001</v>
      </c>
      <c r="AP70" s="2">
        <v>8.099012072999999</v>
      </c>
      <c r="AQ70" s="2">
        <v>8.081142623</v>
      </c>
      <c r="AR70" s="2">
        <v>7.990430527</v>
      </c>
      <c r="AS70" s="2">
        <v>7.880465526000001</v>
      </c>
      <c r="AT70" s="2">
        <v>7.528536473999999</v>
      </c>
      <c r="AU70" s="2">
        <v>6.918749901</v>
      </c>
      <c r="AV70" s="2">
        <v>5.243535606</v>
      </c>
      <c r="AW70" s="2">
        <v>6.509289374</v>
      </c>
      <c r="AX70" s="2">
        <v>7.024010592000001</v>
      </c>
      <c r="AY70" s="2">
        <v>7.456723936</v>
      </c>
      <c r="AZ70" s="2">
        <v>7.964147472</v>
      </c>
      <c r="BA70" s="2">
        <v>8.758009815</v>
      </c>
      <c r="BB70" s="2">
        <v>9.458740735</v>
      </c>
      <c r="BC70" s="2">
        <v>10.0268396</v>
      </c>
      <c r="BD70" s="2">
        <v>10.469178182</v>
      </c>
      <c r="BE70" s="2">
        <v>10.515702252999999</v>
      </c>
      <c r="BF70" s="2" t="s">
        <v>129</v>
      </c>
    </row>
    <row r="71" spans="1:58" ht="14.25">
      <c r="A71" s="6" t="s">
        <v>225</v>
      </c>
      <c r="B71" s="6" t="s">
        <v>294</v>
      </c>
      <c r="C71" s="2">
        <v>-0.8913048419999998</v>
      </c>
      <c r="D71" s="2">
        <v>-0.3767179120000003</v>
      </c>
      <c r="E71" s="2">
        <v>-0.7397985129999998</v>
      </c>
      <c r="F71" s="2">
        <v>-1.1681203889999998</v>
      </c>
      <c r="G71" s="2">
        <v>-1.2696220999999992</v>
      </c>
      <c r="H71" s="2">
        <v>-1.3161545929999998</v>
      </c>
      <c r="I71" s="2">
        <v>-1.2919168220000001</v>
      </c>
      <c r="J71" s="2">
        <v>-1.5636329409999998</v>
      </c>
      <c r="K71" s="2">
        <v>-2.099109349000001</v>
      </c>
      <c r="L71" s="2">
        <v>-1.8836987600000001</v>
      </c>
      <c r="M71" s="2">
        <v>-1.5774527539999998</v>
      </c>
      <c r="N71" s="2">
        <v>-1.0162376210000001</v>
      </c>
      <c r="O71" s="2">
        <v>-1.3189008620000005</v>
      </c>
      <c r="P71" s="2">
        <v>-1.373045759</v>
      </c>
      <c r="Q71" s="2">
        <v>-1.3252273400000003</v>
      </c>
      <c r="R71" s="2">
        <v>-1.2569084759999996</v>
      </c>
      <c r="S71" s="2">
        <v>-1.441433094</v>
      </c>
      <c r="T71" s="2">
        <v>-1.6075084990000006</v>
      </c>
      <c r="U71" s="2">
        <v>-1.5719232799999996</v>
      </c>
      <c r="V71" s="2">
        <v>-1.7687174549999995</v>
      </c>
      <c r="W71" s="2">
        <v>-1.460633163</v>
      </c>
      <c r="X71" s="2">
        <v>-1.4150521479999998</v>
      </c>
      <c r="Y71" s="2">
        <v>-1.4938027609999995</v>
      </c>
      <c r="Z71" s="2">
        <v>-1.451566887</v>
      </c>
      <c r="AA71" s="2">
        <v>-1.413157236</v>
      </c>
      <c r="AB71" s="2">
        <v>-1.4714958619999998</v>
      </c>
      <c r="AC71" s="2">
        <v>-1.5675971999999998</v>
      </c>
      <c r="AD71" s="2">
        <v>-1.7813926230000001</v>
      </c>
      <c r="AE71" s="2">
        <v>-1.5022531249999997</v>
      </c>
      <c r="AF71" s="2">
        <v>-1.647547575000001</v>
      </c>
      <c r="AG71" s="2">
        <v>-1.6303677810000003</v>
      </c>
      <c r="AH71" s="2">
        <v>-1.741692266</v>
      </c>
      <c r="AI71" s="2">
        <v>-1.9245905089999997</v>
      </c>
      <c r="AJ71" s="2">
        <v>-1.9551732039999996</v>
      </c>
      <c r="AK71" s="2">
        <v>-1.6623593740000002</v>
      </c>
      <c r="AL71" s="2">
        <v>-1.9808372640000007</v>
      </c>
      <c r="AM71" s="2">
        <v>-2.1233485040000004</v>
      </c>
      <c r="AN71" s="2">
        <v>-2.1551380140000007</v>
      </c>
      <c r="AO71" s="2">
        <v>-2.3147398050000003</v>
      </c>
      <c r="AP71" s="2">
        <v>-2.2617542289999997</v>
      </c>
      <c r="AQ71" s="2">
        <v>-2.1766681599999993</v>
      </c>
      <c r="AR71" s="2">
        <v>-2.188391797</v>
      </c>
      <c r="AS71" s="2">
        <v>-2.2943250579999996</v>
      </c>
      <c r="AT71" s="2">
        <v>-2.3056830209999997</v>
      </c>
      <c r="AU71" s="2">
        <v>-2.3755469159999993</v>
      </c>
      <c r="AV71" s="2">
        <v>-1.4066503760000002</v>
      </c>
      <c r="AW71" s="2">
        <v>-2.273737597</v>
      </c>
      <c r="AX71" s="2">
        <v>-2.510166527</v>
      </c>
      <c r="AY71" s="2">
        <v>-2.7051238529999995</v>
      </c>
      <c r="AZ71" s="2">
        <v>-3.062649972</v>
      </c>
      <c r="BA71" s="2">
        <v>-3.348036392</v>
      </c>
      <c r="BB71" s="2">
        <v>-3.547308212999999</v>
      </c>
      <c r="BC71" s="2">
        <v>-3.8272926249999992</v>
      </c>
      <c r="BD71" s="2">
        <v>-4.508644639</v>
      </c>
      <c r="BE71" s="2">
        <v>-3.6194553430000003</v>
      </c>
      <c r="BF71" s="2" t="s">
        <v>129</v>
      </c>
    </row>
    <row r="72" spans="1:58" ht="14.25">
      <c r="A72" s="6" t="s">
        <v>29</v>
      </c>
      <c r="B72" s="6" t="s">
        <v>295</v>
      </c>
      <c r="C72" s="2">
        <v>4.221806405</v>
      </c>
      <c r="D72" s="2">
        <v>4.083852696</v>
      </c>
      <c r="E72" s="2">
        <v>4.024641925</v>
      </c>
      <c r="F72" s="2">
        <v>4.174506052000001</v>
      </c>
      <c r="G72" s="2">
        <v>4.4413662039999995</v>
      </c>
      <c r="H72" s="2">
        <v>4.654096414</v>
      </c>
      <c r="I72" s="2">
        <v>4.869909312</v>
      </c>
      <c r="J72" s="2">
        <v>5.011780963</v>
      </c>
      <c r="K72" s="2">
        <v>5.109318437</v>
      </c>
      <c r="L72" s="2">
        <v>5.167279881000001</v>
      </c>
      <c r="M72" s="2">
        <v>5.281965091</v>
      </c>
      <c r="N72" s="2">
        <v>5.327279345</v>
      </c>
      <c r="O72" s="2">
        <v>5.364492403</v>
      </c>
      <c r="P72" s="2">
        <v>5.428964314999999</v>
      </c>
      <c r="Q72" s="2">
        <v>5.53247218</v>
      </c>
      <c r="R72" s="2">
        <v>5.26287403</v>
      </c>
      <c r="S72" s="2">
        <v>5.317590846999999</v>
      </c>
      <c r="T72" s="2">
        <v>5.339956653</v>
      </c>
      <c r="U72" s="2">
        <v>5.464857105999999</v>
      </c>
      <c r="V72" s="2">
        <v>5.552734735</v>
      </c>
      <c r="W72" s="2">
        <v>5.550626693</v>
      </c>
      <c r="X72" s="2">
        <v>5.705601671999999</v>
      </c>
      <c r="Y72" s="2">
        <v>5.962720609999999</v>
      </c>
      <c r="Z72" s="2">
        <v>5.890276261</v>
      </c>
      <c r="AA72" s="2">
        <v>6.111452293999999</v>
      </c>
      <c r="AB72" s="2">
        <v>6.214227063</v>
      </c>
      <c r="AC72" s="2">
        <v>6.380203826</v>
      </c>
      <c r="AD72" s="2">
        <v>6.367025319000001</v>
      </c>
      <c r="AE72" s="2">
        <v>6.672073125999999</v>
      </c>
      <c r="AF72" s="2">
        <v>6.343600814</v>
      </c>
      <c r="AG72" s="2">
        <v>6.9058657519999995</v>
      </c>
      <c r="AH72" s="2">
        <v>6.647909820999999</v>
      </c>
      <c r="AI72" s="2">
        <v>6.783501115</v>
      </c>
      <c r="AJ72" s="2">
        <v>6.898814994</v>
      </c>
      <c r="AK72" s="2">
        <v>7.05377512</v>
      </c>
      <c r="AL72" s="2">
        <v>7.017481942000001</v>
      </c>
      <c r="AM72" s="2">
        <v>6.8454362689999995</v>
      </c>
      <c r="AN72" s="2">
        <v>7.1514327170000005</v>
      </c>
      <c r="AO72" s="2">
        <v>7.044629083</v>
      </c>
      <c r="AP72" s="2">
        <v>7.356959797</v>
      </c>
      <c r="AQ72" s="2">
        <v>7.910976408</v>
      </c>
      <c r="AR72" s="2">
        <v>7.734317229</v>
      </c>
      <c r="AS72" s="2">
        <v>7.717662257999999</v>
      </c>
      <c r="AT72" s="2">
        <v>7.635279399999999</v>
      </c>
      <c r="AU72" s="2">
        <v>6.934108205999999</v>
      </c>
      <c r="AV72" s="2">
        <v>4.841271839999999</v>
      </c>
      <c r="AW72" s="2">
        <v>7.221859494</v>
      </c>
      <c r="AX72" s="2">
        <v>7.337812336999999</v>
      </c>
      <c r="AY72" s="2">
        <v>7.511297365000001</v>
      </c>
      <c r="AZ72" s="2">
        <v>7.591070780999999</v>
      </c>
      <c r="BA72" s="2">
        <v>7.839922122</v>
      </c>
      <c r="BB72" s="2">
        <v>8.382518678</v>
      </c>
      <c r="BC72" s="2">
        <v>8.581008216999999</v>
      </c>
      <c r="BD72" s="2">
        <v>8.940838384</v>
      </c>
      <c r="BE72" s="2">
        <v>8.720974042</v>
      </c>
      <c r="BF72" s="2" t="s">
        <v>129</v>
      </c>
    </row>
    <row r="73" spans="1:58" ht="14.25">
      <c r="A73" s="6" t="s">
        <v>16</v>
      </c>
      <c r="B73" s="6" t="s">
        <v>296</v>
      </c>
      <c r="C73" s="2">
        <v>2.705597013</v>
      </c>
      <c r="D73" s="2">
        <v>2.626889093</v>
      </c>
      <c r="E73" s="2">
        <v>2.5604756230000003</v>
      </c>
      <c r="F73" s="2">
        <v>2.5776943579999996</v>
      </c>
      <c r="G73" s="2">
        <v>2.665068431</v>
      </c>
      <c r="H73" s="2">
        <v>2.77964543</v>
      </c>
      <c r="I73" s="2">
        <v>2.8337805049999996</v>
      </c>
      <c r="J73" s="2">
        <v>2.9689501799999998</v>
      </c>
      <c r="K73" s="2">
        <v>3.0479918310000005</v>
      </c>
      <c r="L73" s="2">
        <v>3.148764798</v>
      </c>
      <c r="M73" s="2">
        <v>3.1755387649999998</v>
      </c>
      <c r="N73" s="2">
        <v>3.221054894</v>
      </c>
      <c r="O73" s="2">
        <v>3.30229428</v>
      </c>
      <c r="P73" s="2">
        <v>3.307648148</v>
      </c>
      <c r="Q73" s="2">
        <v>3.377913738</v>
      </c>
      <c r="R73" s="2">
        <v>3.352722234</v>
      </c>
      <c r="S73" s="2">
        <v>3.3834996269999995</v>
      </c>
      <c r="T73" s="2">
        <v>3.539670989</v>
      </c>
      <c r="U73" s="2">
        <v>3.536437008</v>
      </c>
      <c r="V73" s="2">
        <v>3.5720109300000003</v>
      </c>
      <c r="W73" s="2">
        <v>3.6618590099999997</v>
      </c>
      <c r="X73" s="2">
        <v>3.478059753</v>
      </c>
      <c r="Y73" s="2">
        <v>3.8570847029999995</v>
      </c>
      <c r="Z73" s="2">
        <v>3.6562720939999998</v>
      </c>
      <c r="AA73" s="2">
        <v>3.7430121880000002</v>
      </c>
      <c r="AB73" s="2">
        <v>4.0015314779999995</v>
      </c>
      <c r="AC73" s="2">
        <v>3.978988383</v>
      </c>
      <c r="AD73" s="2">
        <v>3.95170347</v>
      </c>
      <c r="AE73" s="2">
        <v>4.067623421</v>
      </c>
      <c r="AF73" s="2">
        <v>3.904894552</v>
      </c>
      <c r="AG73" s="2">
        <v>4.185898367</v>
      </c>
      <c r="AH73" s="2">
        <v>4.006706188</v>
      </c>
      <c r="AI73" s="2">
        <v>4.195127798</v>
      </c>
      <c r="AJ73" s="2">
        <v>4.182545043</v>
      </c>
      <c r="AK73" s="2">
        <v>4.110419272</v>
      </c>
      <c r="AL73" s="2">
        <v>4.213375878000001</v>
      </c>
      <c r="AM73" s="2">
        <v>4.102409407</v>
      </c>
      <c r="AN73" s="2">
        <v>4.448450101000001</v>
      </c>
      <c r="AO73" s="2">
        <v>4.3272280499999995</v>
      </c>
      <c r="AP73" s="2">
        <v>4.665558305</v>
      </c>
      <c r="AQ73" s="2">
        <v>5.174577877</v>
      </c>
      <c r="AR73" s="2">
        <v>4.78620398</v>
      </c>
      <c r="AS73" s="2">
        <v>4.937629514</v>
      </c>
      <c r="AT73" s="2">
        <v>4.76145353</v>
      </c>
      <c r="AU73" s="2">
        <v>4.471830701999999</v>
      </c>
      <c r="AV73" s="2">
        <v>2.6840858630000004</v>
      </c>
      <c r="AW73" s="2">
        <v>4.242501883</v>
      </c>
      <c r="AX73" s="2">
        <v>4.518205148999999</v>
      </c>
      <c r="AY73" s="2">
        <v>4.4368329</v>
      </c>
      <c r="AZ73" s="2">
        <v>4.458499375</v>
      </c>
      <c r="BA73" s="2">
        <v>4.518403461</v>
      </c>
      <c r="BB73" s="2">
        <v>4.791728994</v>
      </c>
      <c r="BC73" s="2">
        <v>5.120653753000001</v>
      </c>
      <c r="BD73" s="2">
        <v>5.256708693</v>
      </c>
      <c r="BE73" s="2">
        <v>5.40605983</v>
      </c>
      <c r="BF73" s="2" t="s">
        <v>129</v>
      </c>
    </row>
    <row r="74" spans="1:58" ht="14.25">
      <c r="A74" s="6" t="s">
        <v>226</v>
      </c>
      <c r="B74" s="6" t="s">
        <v>297</v>
      </c>
      <c r="C74" s="2">
        <v>-1.516209392</v>
      </c>
      <c r="D74" s="2">
        <v>-1.456963603</v>
      </c>
      <c r="E74" s="2">
        <v>-1.4641663020000002</v>
      </c>
      <c r="F74" s="2">
        <v>-1.5968116940000001</v>
      </c>
      <c r="G74" s="2">
        <v>-1.7762977730000002</v>
      </c>
      <c r="H74" s="2">
        <v>-1.874450984</v>
      </c>
      <c r="I74" s="2">
        <v>-2.036128807</v>
      </c>
      <c r="J74" s="2">
        <v>-2.042830783</v>
      </c>
      <c r="K74" s="2">
        <v>-2.0613266060000006</v>
      </c>
      <c r="L74" s="2">
        <v>-2.018515083</v>
      </c>
      <c r="M74" s="2">
        <v>-2.1064263260000007</v>
      </c>
      <c r="N74" s="2">
        <v>-2.106224451</v>
      </c>
      <c r="O74" s="2">
        <v>-2.062198123</v>
      </c>
      <c r="P74" s="2">
        <v>-2.121316167</v>
      </c>
      <c r="Q74" s="2">
        <v>-2.1545584419999995</v>
      </c>
      <c r="R74" s="2">
        <v>-1.9101517959999998</v>
      </c>
      <c r="S74" s="2">
        <v>-1.93409122</v>
      </c>
      <c r="T74" s="2">
        <v>-1.8002856640000002</v>
      </c>
      <c r="U74" s="2">
        <v>-1.9284200980000001</v>
      </c>
      <c r="V74" s="2">
        <v>-1.980723805</v>
      </c>
      <c r="W74" s="2">
        <v>-1.888767683</v>
      </c>
      <c r="X74" s="2">
        <v>-2.227541919</v>
      </c>
      <c r="Y74" s="2">
        <v>-2.105635907</v>
      </c>
      <c r="Z74" s="2">
        <v>-2.234004167</v>
      </c>
      <c r="AA74" s="2">
        <v>-2.3684401059999995</v>
      </c>
      <c r="AB74" s="2">
        <v>-2.2126955850000005</v>
      </c>
      <c r="AC74" s="2">
        <v>-2.401215443</v>
      </c>
      <c r="AD74" s="2">
        <v>-2.415321849</v>
      </c>
      <c r="AE74" s="2">
        <v>-2.6044497049999995</v>
      </c>
      <c r="AF74" s="2">
        <v>-2.4387062619999997</v>
      </c>
      <c r="AG74" s="2">
        <v>-2.719967385</v>
      </c>
      <c r="AH74" s="2">
        <v>-2.6412036329999995</v>
      </c>
      <c r="AI74" s="2">
        <v>-2.588373317</v>
      </c>
      <c r="AJ74" s="2">
        <v>-2.7162699509999997</v>
      </c>
      <c r="AK74" s="2">
        <v>-2.943355848</v>
      </c>
      <c r="AL74" s="2">
        <v>-2.8041060640000004</v>
      </c>
      <c r="AM74" s="2">
        <v>-2.743026862</v>
      </c>
      <c r="AN74" s="2">
        <v>-2.7029826160000003</v>
      </c>
      <c r="AO74" s="2">
        <v>-2.7174010330000002</v>
      </c>
      <c r="AP74" s="2">
        <v>-2.691401492</v>
      </c>
      <c r="AQ74" s="2">
        <v>-2.736398531</v>
      </c>
      <c r="AR74" s="2">
        <v>-2.9481132490000004</v>
      </c>
      <c r="AS74" s="2">
        <v>-2.780032744</v>
      </c>
      <c r="AT74" s="2">
        <v>-2.8738258699999997</v>
      </c>
      <c r="AU74" s="2">
        <v>-2.462277504</v>
      </c>
      <c r="AV74" s="2">
        <v>-2.157185977</v>
      </c>
      <c r="AW74" s="2">
        <v>-2.9793576109999997</v>
      </c>
      <c r="AX74" s="2">
        <v>-2.819607188</v>
      </c>
      <c r="AY74" s="2">
        <v>-3.074464465</v>
      </c>
      <c r="AZ74" s="2">
        <v>-3.132571406</v>
      </c>
      <c r="BA74" s="2">
        <v>-3.3215186610000003</v>
      </c>
      <c r="BB74" s="2">
        <v>-3.5907896839999998</v>
      </c>
      <c r="BC74" s="2">
        <v>-3.4603544639999995</v>
      </c>
      <c r="BD74" s="2">
        <v>-3.6841296909999994</v>
      </c>
      <c r="BE74" s="2">
        <v>-3.3149142119999997</v>
      </c>
      <c r="BF74" s="2" t="s">
        <v>129</v>
      </c>
    </row>
    <row r="75" spans="1:58" ht="14.25">
      <c r="A75" s="6" t="s">
        <v>323</v>
      </c>
      <c r="B75" s="6" t="s">
        <v>94</v>
      </c>
      <c r="C75" s="2">
        <v>55.75053247812607</v>
      </c>
      <c r="D75" s="2">
        <v>54.168358801688434</v>
      </c>
      <c r="E75" s="2">
        <v>55.39373133091784</v>
      </c>
      <c r="F75" s="2">
        <v>58.502227937331426</v>
      </c>
      <c r="G75" s="2">
        <v>59.38047950335993</v>
      </c>
      <c r="H75" s="2">
        <v>62.490348443843104</v>
      </c>
      <c r="I75" s="2">
        <v>62.08091798271901</v>
      </c>
      <c r="J75" s="2">
        <v>65.79928412018383</v>
      </c>
      <c r="K75" s="2">
        <v>68.21017711249182</v>
      </c>
      <c r="L75" s="2">
        <v>68.11837508348466</v>
      </c>
      <c r="M75" s="2">
        <v>69.65095021945405</v>
      </c>
      <c r="N75" s="2">
        <v>68.216200852126</v>
      </c>
      <c r="O75" s="2">
        <v>70.24309654909895</v>
      </c>
      <c r="P75" s="2">
        <v>69.93630061231956</v>
      </c>
      <c r="Q75" s="2">
        <v>69.94424217026642</v>
      </c>
      <c r="R75" s="2">
        <v>67.60896115695559</v>
      </c>
      <c r="S75" s="2">
        <v>68.57329704568907</v>
      </c>
      <c r="T75" s="2">
        <v>68.9265845556948</v>
      </c>
      <c r="U75" s="2">
        <v>67.43974473143258</v>
      </c>
      <c r="V75" s="2">
        <v>69.05260026631608</v>
      </c>
      <c r="W75" s="2">
        <v>68.1883579729886</v>
      </c>
      <c r="X75" s="2">
        <v>68.21610165200053</v>
      </c>
      <c r="Y75" s="2">
        <v>69.01994137260425</v>
      </c>
      <c r="Z75" s="2">
        <v>67.54982600956863</v>
      </c>
      <c r="AA75" s="2">
        <v>67.58201863400286</v>
      </c>
      <c r="AB75" s="2">
        <v>69.27374757214669</v>
      </c>
      <c r="AC75" s="2">
        <v>67.99406982666905</v>
      </c>
      <c r="AD75" s="2">
        <v>69.59696042485236</v>
      </c>
      <c r="AE75" s="2">
        <v>67.99945957580802</v>
      </c>
      <c r="AF75" s="2">
        <v>68.01660007727408</v>
      </c>
      <c r="AG75" s="2">
        <v>68.71507241049261</v>
      </c>
      <c r="AH75" s="2">
        <v>70.23471495057916</v>
      </c>
      <c r="AI75" s="2">
        <v>72.53740237863207</v>
      </c>
      <c r="AJ75" s="2">
        <v>72.14101341722666</v>
      </c>
      <c r="AK75" s="2">
        <v>73.66228558261972</v>
      </c>
      <c r="AL75" s="2">
        <v>74.54679158240141</v>
      </c>
      <c r="AM75" s="2">
        <v>74.90152105089356</v>
      </c>
      <c r="AN75" s="2">
        <v>76.46735995478329</v>
      </c>
      <c r="AO75" s="2">
        <v>75.75837976287121</v>
      </c>
      <c r="AP75" s="2">
        <v>74.57510158204809</v>
      </c>
      <c r="AQ75" s="2">
        <v>77.0736545383311</v>
      </c>
      <c r="AR75" s="2">
        <v>77.00771300020843</v>
      </c>
      <c r="AS75" s="2">
        <v>75.83073531348435</v>
      </c>
      <c r="AT75" s="2">
        <v>74.47309646269095</v>
      </c>
      <c r="AU75" s="2">
        <v>70.76493389142753</v>
      </c>
      <c r="AV75" s="2">
        <v>55.79129854185899</v>
      </c>
      <c r="AW75" s="2">
        <v>71.60283028479721</v>
      </c>
      <c r="AX75" s="2">
        <v>72.9355691966088</v>
      </c>
      <c r="AY75" s="2">
        <v>75.08152483082709</v>
      </c>
      <c r="AZ75" s="2">
        <v>77.64532383350421</v>
      </c>
      <c r="BA75" s="2">
        <v>80.39175116368607</v>
      </c>
      <c r="BB75" s="2">
        <v>86.61604079124497</v>
      </c>
      <c r="BC75" s="2">
        <v>89.07902454999017</v>
      </c>
      <c r="BD75" s="2">
        <v>95.36012858309927</v>
      </c>
      <c r="BE75" s="2">
        <v>99.6097775236893</v>
      </c>
      <c r="BF75" s="2" t="s">
        <v>129</v>
      </c>
    </row>
    <row r="76" spans="1:58" ht="14.25">
      <c r="A76" s="6" t="s">
        <v>324</v>
      </c>
      <c r="B76" s="6" t="s">
        <v>105</v>
      </c>
      <c r="C76" s="2">
        <v>47.41553203753227</v>
      </c>
      <c r="D76" s="2">
        <v>46.666923022382406</v>
      </c>
      <c r="E76" s="2">
        <v>48.2070187420808</v>
      </c>
      <c r="F76" s="2">
        <v>48.66184631621712</v>
      </c>
      <c r="G76" s="2">
        <v>51.00625547215309</v>
      </c>
      <c r="H76" s="2">
        <v>53.033485892456866</v>
      </c>
      <c r="I76" s="2">
        <v>54.04514193334087</v>
      </c>
      <c r="J76" s="2">
        <v>54.450077496204294</v>
      </c>
      <c r="K76" s="2">
        <v>56.82814009640948</v>
      </c>
      <c r="L76" s="2">
        <v>57.49386310745035</v>
      </c>
      <c r="M76" s="2">
        <v>58.079261451086566</v>
      </c>
      <c r="N76" s="2">
        <v>56.9089332555557</v>
      </c>
      <c r="O76" s="2">
        <v>56.93586622712385</v>
      </c>
      <c r="P76" s="2">
        <v>57.312187637644136</v>
      </c>
      <c r="Q76" s="2">
        <v>58.28806111023103</v>
      </c>
      <c r="R76" s="2">
        <v>56.01336982213647</v>
      </c>
      <c r="S76" s="2">
        <v>55.84227504501937</v>
      </c>
      <c r="T76" s="2">
        <v>57.884074897883806</v>
      </c>
      <c r="U76" s="2">
        <v>56.738160806897355</v>
      </c>
      <c r="V76" s="2">
        <v>56.712111558034145</v>
      </c>
      <c r="W76" s="2">
        <v>57.4867262879493</v>
      </c>
      <c r="X76" s="2">
        <v>56.70006057162181</v>
      </c>
      <c r="Y76" s="2">
        <v>57.708887939801286</v>
      </c>
      <c r="Z76" s="2">
        <v>57.51674975867288</v>
      </c>
      <c r="AA76" s="2">
        <v>57.979456279282005</v>
      </c>
      <c r="AB76" s="2">
        <v>58.35263831588419</v>
      </c>
      <c r="AC76" s="2">
        <v>57.97078942224818</v>
      </c>
      <c r="AD76" s="2">
        <v>58.730650903057885</v>
      </c>
      <c r="AE76" s="2">
        <v>57.698870336080304</v>
      </c>
      <c r="AF76" s="2">
        <v>57.88755939469479</v>
      </c>
      <c r="AG76" s="2">
        <v>58.33832323710428</v>
      </c>
      <c r="AH76" s="2">
        <v>59.16922455652696</v>
      </c>
      <c r="AI76" s="2">
        <v>59.281593827655634</v>
      </c>
      <c r="AJ76" s="2">
        <v>59.93637626893119</v>
      </c>
      <c r="AK76" s="2">
        <v>61.74361879307698</v>
      </c>
      <c r="AL76" s="2">
        <v>62.32419571497608</v>
      </c>
      <c r="AM76" s="2">
        <v>62.848715524180285</v>
      </c>
      <c r="AN76" s="2">
        <v>64.11125033582391</v>
      </c>
      <c r="AO76" s="2">
        <v>63.63212050977933</v>
      </c>
      <c r="AP76" s="2">
        <v>64.01160423965042</v>
      </c>
      <c r="AQ76" s="2">
        <v>65.43797254936763</v>
      </c>
      <c r="AR76" s="2">
        <v>65.32205718991024</v>
      </c>
      <c r="AS76" s="2">
        <v>64.81238495606254</v>
      </c>
      <c r="AT76" s="2">
        <v>63.649253981855544</v>
      </c>
      <c r="AU76" s="2">
        <v>60.718259769631736</v>
      </c>
      <c r="AV76" s="2">
        <v>45.22538102214482</v>
      </c>
      <c r="AW76" s="2">
        <v>58.31532451932727</v>
      </c>
      <c r="AX76" s="2">
        <v>60.74857141149808</v>
      </c>
      <c r="AY76" s="2">
        <v>61.71745124679389</v>
      </c>
      <c r="AZ76" s="2">
        <v>63.92537717150109</v>
      </c>
      <c r="BA76" s="2">
        <v>66.61112980546504</v>
      </c>
      <c r="BB76" s="2">
        <v>71.7282146631456</v>
      </c>
      <c r="BC76" s="2">
        <v>76.4754214277205</v>
      </c>
      <c r="BD76" s="2">
        <v>80.77852384777611</v>
      </c>
      <c r="BE76" s="2">
        <v>84.15009165881344</v>
      </c>
      <c r="BF76" s="2" t="s">
        <v>129</v>
      </c>
    </row>
    <row r="77" spans="1:58" ht="14.25">
      <c r="A77" s="6" t="s">
        <v>325</v>
      </c>
      <c r="B77" s="6" t="s">
        <v>106</v>
      </c>
      <c r="C77" s="2">
        <v>-8.33500044059381</v>
      </c>
      <c r="D77" s="2">
        <v>-7.501435779306024</v>
      </c>
      <c r="E77" s="2">
        <v>-7.18671258883703</v>
      </c>
      <c r="F77" s="2">
        <v>-9.840381621114307</v>
      </c>
      <c r="G77" s="2">
        <v>-8.37422403120684</v>
      </c>
      <c r="H77" s="2">
        <v>-9.456862551386243</v>
      </c>
      <c r="I77" s="2">
        <v>-8.035776049378143</v>
      </c>
      <c r="J77" s="2">
        <v>-11.349206623979542</v>
      </c>
      <c r="K77" s="2">
        <v>-11.382037016082338</v>
      </c>
      <c r="L77" s="2">
        <v>-10.624511976034318</v>
      </c>
      <c r="M77" s="2">
        <v>-11.571688768367462</v>
      </c>
      <c r="N77" s="2">
        <v>-11.307267596570295</v>
      </c>
      <c r="O77" s="2">
        <v>-13.30723032197509</v>
      </c>
      <c r="P77" s="2">
        <v>-12.624112974675416</v>
      </c>
      <c r="Q77" s="2">
        <v>-11.65618106003539</v>
      </c>
      <c r="R77" s="2">
        <v>-11.595591334819124</v>
      </c>
      <c r="S77" s="2">
        <v>-12.731022000669691</v>
      </c>
      <c r="T77" s="2">
        <v>-11.042509657811</v>
      </c>
      <c r="U77" s="2">
        <v>-10.701583924535218</v>
      </c>
      <c r="V77" s="2">
        <v>-12.34048870828194</v>
      </c>
      <c r="W77" s="2">
        <v>-10.701631685039297</v>
      </c>
      <c r="X77" s="2">
        <v>-11.51604108037872</v>
      </c>
      <c r="Y77" s="2">
        <v>-11.311053432802971</v>
      </c>
      <c r="Z77" s="2">
        <v>-10.033076250895759</v>
      </c>
      <c r="AA77" s="2">
        <v>-9.602562354720856</v>
      </c>
      <c r="AB77" s="2">
        <v>-10.921109256262492</v>
      </c>
      <c r="AC77" s="2">
        <v>-10.023280404420861</v>
      </c>
      <c r="AD77" s="2">
        <v>-10.866309521794465</v>
      </c>
      <c r="AE77" s="2">
        <v>-10.300589239727714</v>
      </c>
      <c r="AF77" s="2">
        <v>-10.129040682579303</v>
      </c>
      <c r="AG77" s="2">
        <v>-10.376749173388326</v>
      </c>
      <c r="AH77" s="2">
        <v>-11.065490394052205</v>
      </c>
      <c r="AI77" s="2">
        <v>-13.255808550976427</v>
      </c>
      <c r="AJ77" s="2">
        <v>-12.204637148295467</v>
      </c>
      <c r="AK77" s="2">
        <v>-11.918666789542728</v>
      </c>
      <c r="AL77" s="2">
        <v>-12.222595867425326</v>
      </c>
      <c r="AM77" s="2">
        <v>-12.05280552671328</v>
      </c>
      <c r="AN77" s="2">
        <v>-12.356109618959369</v>
      </c>
      <c r="AO77" s="2">
        <v>-12.126259253091888</v>
      </c>
      <c r="AP77" s="2">
        <v>-10.563497342397685</v>
      </c>
      <c r="AQ77" s="2">
        <v>-11.635681988963487</v>
      </c>
      <c r="AR77" s="2">
        <v>-11.685655810298202</v>
      </c>
      <c r="AS77" s="2">
        <v>-11.018350357421827</v>
      </c>
      <c r="AT77" s="2">
        <v>-10.823842480835399</v>
      </c>
      <c r="AU77" s="2">
        <v>-10.046674121795789</v>
      </c>
      <c r="AV77" s="2">
        <v>-10.565917519714178</v>
      </c>
      <c r="AW77" s="2">
        <v>-13.287505765469941</v>
      </c>
      <c r="AX77" s="2">
        <v>-12.186997785110707</v>
      </c>
      <c r="AY77" s="2">
        <v>-13.364073584033212</v>
      </c>
      <c r="AZ77" s="2">
        <v>-13.719946662003126</v>
      </c>
      <c r="BA77" s="2">
        <v>-13.780621358221037</v>
      </c>
      <c r="BB77" s="2">
        <v>-14.887826128099372</v>
      </c>
      <c r="BC77" s="2">
        <v>-12.603603122269663</v>
      </c>
      <c r="BD77" s="2">
        <v>-14.581604735323145</v>
      </c>
      <c r="BE77" s="2">
        <v>-15.459685864875867</v>
      </c>
      <c r="BF77" s="2" t="s">
        <v>129</v>
      </c>
    </row>
    <row r="78" spans="1:58" ht="14.25">
      <c r="A78" s="6" t="s">
        <v>67</v>
      </c>
      <c r="B78" s="6" t="s">
        <v>104</v>
      </c>
      <c r="C78" s="2">
        <v>15.011272925443887</v>
      </c>
      <c r="D78" s="2">
        <v>14.610348167367782</v>
      </c>
      <c r="E78" s="2">
        <v>13.747085657039829</v>
      </c>
      <c r="F78" s="2">
        <v>14.930914024459181</v>
      </c>
      <c r="G78" s="2">
        <v>16.023005017530124</v>
      </c>
      <c r="H78" s="2">
        <v>17.64655377023896</v>
      </c>
      <c r="I78" s="2">
        <v>19.34620704018388</v>
      </c>
      <c r="J78" s="2">
        <v>18.103886270205265</v>
      </c>
      <c r="K78" s="2">
        <v>19.547536990706202</v>
      </c>
      <c r="L78" s="2">
        <v>20.034456194859324</v>
      </c>
      <c r="M78" s="2">
        <v>19.961816761008624</v>
      </c>
      <c r="N78" s="2">
        <v>19.888128428038474</v>
      </c>
      <c r="O78" s="2">
        <v>19.659885357142514</v>
      </c>
      <c r="P78" s="2">
        <v>20.48483568147384</v>
      </c>
      <c r="Q78" s="2">
        <v>19.814419605668068</v>
      </c>
      <c r="R78" s="2">
        <v>20.39669273742286</v>
      </c>
      <c r="S78" s="2">
        <v>19.00563113965041</v>
      </c>
      <c r="T78" s="2">
        <v>19.372899796482393</v>
      </c>
      <c r="U78" s="2">
        <v>19.268581102203562</v>
      </c>
      <c r="V78" s="2">
        <v>19.518438345326746</v>
      </c>
      <c r="W78" s="2">
        <v>19.2451420861173</v>
      </c>
      <c r="X78" s="2">
        <v>19.614067131394133</v>
      </c>
      <c r="Y78" s="2">
        <v>19.831447543772903</v>
      </c>
      <c r="Z78" s="2">
        <v>20.411406135640426</v>
      </c>
      <c r="AA78" s="2">
        <v>21.673144260535757</v>
      </c>
      <c r="AB78" s="2">
        <v>21.473153889478915</v>
      </c>
      <c r="AC78" s="2">
        <v>21.571110321919207</v>
      </c>
      <c r="AD78" s="2">
        <v>22.027125631737537</v>
      </c>
      <c r="AE78" s="2">
        <v>21.92572490202523</v>
      </c>
      <c r="AF78" s="2">
        <v>21.08220803650321</v>
      </c>
      <c r="AG78" s="2">
        <v>22.110833581258593</v>
      </c>
      <c r="AH78" s="2">
        <v>22.39804189555591</v>
      </c>
      <c r="AI78" s="2">
        <v>22.787292973355207</v>
      </c>
      <c r="AJ78" s="2">
        <v>23.667734887085135</v>
      </c>
      <c r="AK78" s="2">
        <v>23.79574508256157</v>
      </c>
      <c r="AL78" s="2">
        <v>23.88565089978471</v>
      </c>
      <c r="AM78" s="2">
        <v>24.293939449169468</v>
      </c>
      <c r="AN78" s="2">
        <v>24.169539057452283</v>
      </c>
      <c r="AO78" s="2">
        <v>24.851424044804233</v>
      </c>
      <c r="AP78" s="2">
        <v>25.02761123526022</v>
      </c>
      <c r="AQ78" s="2">
        <v>25.359456212015342</v>
      </c>
      <c r="AR78" s="2">
        <v>25.916188923834255</v>
      </c>
      <c r="AS78" s="2">
        <v>26.249780744536707</v>
      </c>
      <c r="AT78" s="2">
        <v>25.78190656406583</v>
      </c>
      <c r="AU78" s="2">
        <v>23.477076482930674</v>
      </c>
      <c r="AV78" s="2">
        <v>24.127814332065228</v>
      </c>
      <c r="AW78" s="2">
        <v>25.467785267850815</v>
      </c>
      <c r="AX78" s="2">
        <v>25.166724937170883</v>
      </c>
      <c r="AY78" s="2">
        <v>26.54765093319908</v>
      </c>
      <c r="AZ78" s="2">
        <v>27.554214172292237</v>
      </c>
      <c r="BA78" s="2">
        <v>27.932461472501007</v>
      </c>
      <c r="BB78" s="2">
        <v>32.002914879663386</v>
      </c>
      <c r="BC78" s="2">
        <v>33.35313831373536</v>
      </c>
      <c r="BD78" s="2">
        <v>35.18138546854528</v>
      </c>
      <c r="BE78" s="2">
        <v>37.05301522349764</v>
      </c>
      <c r="BF78" s="2" t="s">
        <v>129</v>
      </c>
    </row>
    <row r="79" spans="1:58" ht="14.25">
      <c r="A79" s="6" t="s">
        <v>61</v>
      </c>
      <c r="B79" s="6" t="s">
        <v>107</v>
      </c>
      <c r="C79" s="2">
        <v>7.711081443935797</v>
      </c>
      <c r="D79" s="2">
        <v>8.673156334650258</v>
      </c>
      <c r="E79" s="2">
        <v>8.430707761555412</v>
      </c>
      <c r="F79" s="2">
        <v>8.543457069699288</v>
      </c>
      <c r="G79" s="2">
        <v>9.666300471102328</v>
      </c>
      <c r="H79" s="2">
        <v>10.54260931443701</v>
      </c>
      <c r="I79" s="2">
        <v>10.885347427591762</v>
      </c>
      <c r="J79" s="2">
        <v>11.550078930979804</v>
      </c>
      <c r="K79" s="2">
        <v>11.783762733216445</v>
      </c>
      <c r="L79" s="2">
        <v>11.851471376065044</v>
      </c>
      <c r="M79" s="2">
        <v>12.094807475600302</v>
      </c>
      <c r="N79" s="2">
        <v>13.331856205527426</v>
      </c>
      <c r="O79" s="2">
        <v>13.227898809661166</v>
      </c>
      <c r="P79" s="2">
        <v>13.694851385696067</v>
      </c>
      <c r="Q79" s="2">
        <v>14.28785156493689</v>
      </c>
      <c r="R79" s="2">
        <v>14.359468862313848</v>
      </c>
      <c r="S79" s="2">
        <v>14.18121723934049</v>
      </c>
      <c r="T79" s="2">
        <v>12.967648629888693</v>
      </c>
      <c r="U79" s="2">
        <v>13.119526513923407</v>
      </c>
      <c r="V79" s="2">
        <v>13.663796780268342</v>
      </c>
      <c r="W79" s="2">
        <v>12.839935557854439</v>
      </c>
      <c r="X79" s="2">
        <v>13.296862578750098</v>
      </c>
      <c r="Y79" s="2">
        <v>13.795440181197383</v>
      </c>
      <c r="Z79" s="2">
        <v>14.28970357775968</v>
      </c>
      <c r="AA79" s="2">
        <v>13.88271715618502</v>
      </c>
      <c r="AB79" s="2">
        <v>14.66182360685617</v>
      </c>
      <c r="AC79" s="2">
        <v>13.866813053794417</v>
      </c>
      <c r="AD79" s="2">
        <v>14.452815280376155</v>
      </c>
      <c r="AE79" s="2">
        <v>13.864153965414062</v>
      </c>
      <c r="AF79" s="2">
        <v>13.550073163534424</v>
      </c>
      <c r="AG79" s="2">
        <v>13.15356506348626</v>
      </c>
      <c r="AH79" s="2">
        <v>15.377840606538678</v>
      </c>
      <c r="AI79" s="2">
        <v>15.028508244515452</v>
      </c>
      <c r="AJ79" s="2">
        <v>16.617192502785155</v>
      </c>
      <c r="AK79" s="2">
        <v>16.507397885704368</v>
      </c>
      <c r="AL79" s="2">
        <v>16.632658932388427</v>
      </c>
      <c r="AM79" s="2">
        <v>15.51471353821446</v>
      </c>
      <c r="AN79" s="2">
        <v>15.329758886702075</v>
      </c>
      <c r="AO79" s="2">
        <v>17.157224036476684</v>
      </c>
      <c r="AP79" s="2">
        <v>18.07391400196806</v>
      </c>
      <c r="AQ79" s="2">
        <v>17.42675800479893</v>
      </c>
      <c r="AR79" s="2">
        <v>18.217315159266708</v>
      </c>
      <c r="AS79" s="2">
        <v>15.882253272209581</v>
      </c>
      <c r="AT79" s="2">
        <v>17.000473611066955</v>
      </c>
      <c r="AU79" s="2">
        <v>14.138585536615897</v>
      </c>
      <c r="AV79" s="2">
        <v>11.168299216627377</v>
      </c>
      <c r="AW79" s="2">
        <v>13.548730777704938</v>
      </c>
      <c r="AX79" s="2">
        <v>15.783129018658487</v>
      </c>
      <c r="AY79" s="2">
        <v>16.042745988932072</v>
      </c>
      <c r="AZ79" s="2">
        <v>17.681523093220612</v>
      </c>
      <c r="BA79" s="2">
        <v>16.711830997299874</v>
      </c>
      <c r="BB79" s="2">
        <v>16.335944045698195</v>
      </c>
      <c r="BC79" s="2">
        <v>17.080548021417297</v>
      </c>
      <c r="BD79" s="2">
        <v>16.696427257527358</v>
      </c>
      <c r="BE79" s="2">
        <v>18.484089963622193</v>
      </c>
      <c r="BF79" s="2" t="s">
        <v>129</v>
      </c>
    </row>
    <row r="80" spans="1:58" ht="14.25">
      <c r="A80" s="6" t="s">
        <v>32</v>
      </c>
      <c r="B80" s="6" t="s">
        <v>108</v>
      </c>
      <c r="C80" s="2">
        <v>-7.300191481508093</v>
      </c>
      <c r="D80" s="2">
        <v>-5.937191832717521</v>
      </c>
      <c r="E80" s="2">
        <v>-5.3163778954844165</v>
      </c>
      <c r="F80" s="2">
        <v>-6.387456954759893</v>
      </c>
      <c r="G80" s="2">
        <v>-6.356704546427796</v>
      </c>
      <c r="H80" s="2">
        <v>-7.103944455801948</v>
      </c>
      <c r="I80" s="2">
        <v>-8.460859612592115</v>
      </c>
      <c r="J80" s="2">
        <v>-6.553807339225459</v>
      </c>
      <c r="K80" s="2">
        <v>-7.763774257489758</v>
      </c>
      <c r="L80" s="2">
        <v>-8.182984818794283</v>
      </c>
      <c r="M80" s="2">
        <v>-7.867009285408325</v>
      </c>
      <c r="N80" s="2">
        <v>-6.556272222511049</v>
      </c>
      <c r="O80" s="2">
        <v>-6.431986547481347</v>
      </c>
      <c r="P80" s="2">
        <v>-6.789984295777774</v>
      </c>
      <c r="Q80" s="2">
        <v>-5.526568040731175</v>
      </c>
      <c r="R80" s="2">
        <v>-6.037223875109014</v>
      </c>
      <c r="S80" s="2">
        <v>-4.824413900309917</v>
      </c>
      <c r="T80" s="2">
        <v>-6.4052511665936995</v>
      </c>
      <c r="U80" s="2">
        <v>-6.149054588280157</v>
      </c>
      <c r="V80" s="2">
        <v>-5.854641565058406</v>
      </c>
      <c r="W80" s="2">
        <v>-6.4052065282628625</v>
      </c>
      <c r="X80" s="2">
        <v>-6.317204552644041</v>
      </c>
      <c r="Y80" s="2">
        <v>-6.036007362575517</v>
      </c>
      <c r="Z80" s="2">
        <v>-6.121702557880746</v>
      </c>
      <c r="AA80" s="2">
        <v>-7.7904271043507425</v>
      </c>
      <c r="AB80" s="2">
        <v>-6.811330282622742</v>
      </c>
      <c r="AC80" s="2">
        <v>-7.704297268124793</v>
      </c>
      <c r="AD80" s="2">
        <v>-7.574310351361384</v>
      </c>
      <c r="AE80" s="2">
        <v>-8.061570936611172</v>
      </c>
      <c r="AF80" s="2">
        <v>-7.532134872968788</v>
      </c>
      <c r="AG80" s="2">
        <v>-8.957268517772336</v>
      </c>
      <c r="AH80" s="2">
        <v>-7.020201289017233</v>
      </c>
      <c r="AI80" s="2">
        <v>-7.758784728839758</v>
      </c>
      <c r="AJ80" s="2">
        <v>-7.050542384299981</v>
      </c>
      <c r="AK80" s="2">
        <v>-7.2883471968572</v>
      </c>
      <c r="AL80" s="2">
        <v>-7.252991967396289</v>
      </c>
      <c r="AM80" s="2">
        <v>-8.779225910955011</v>
      </c>
      <c r="AN80" s="2">
        <v>-8.839780170750208</v>
      </c>
      <c r="AO80" s="2">
        <v>-7.694200008327545</v>
      </c>
      <c r="AP80" s="2">
        <v>-6.953697233292161</v>
      </c>
      <c r="AQ80" s="2">
        <v>-7.932698207216407</v>
      </c>
      <c r="AR80" s="2">
        <v>-7.698873764567544</v>
      </c>
      <c r="AS80" s="2">
        <v>-10.367527472327126</v>
      </c>
      <c r="AT80" s="2">
        <v>-8.781432952998873</v>
      </c>
      <c r="AU80" s="2">
        <v>-9.338490946314773</v>
      </c>
      <c r="AV80" s="2">
        <v>-12.959515115437851</v>
      </c>
      <c r="AW80" s="2">
        <v>-11.919054490145875</v>
      </c>
      <c r="AX80" s="2">
        <v>-9.383595918512395</v>
      </c>
      <c r="AY80" s="2">
        <v>-10.504904944267007</v>
      </c>
      <c r="AZ80" s="2">
        <v>-9.872691079071632</v>
      </c>
      <c r="BA80" s="2">
        <v>-11.220630475201137</v>
      </c>
      <c r="BB80" s="2">
        <v>-15.666970833965197</v>
      </c>
      <c r="BC80" s="2">
        <v>-16.272590292318057</v>
      </c>
      <c r="BD80" s="2">
        <v>-18.48495821101793</v>
      </c>
      <c r="BE80" s="2">
        <v>-18.568925259875453</v>
      </c>
      <c r="BF80" s="2" t="s">
        <v>129</v>
      </c>
    </row>
    <row r="81" spans="1:58" ht="14.25">
      <c r="A81" s="6" t="s">
        <v>65</v>
      </c>
      <c r="B81" s="6" t="s">
        <v>109</v>
      </c>
      <c r="C81" s="2">
        <v>12.430750860580869</v>
      </c>
      <c r="D81" s="2">
        <v>12.39264572961018</v>
      </c>
      <c r="E81" s="2">
        <v>13.330218277495431</v>
      </c>
      <c r="F81" s="2">
        <v>14.441242545449327</v>
      </c>
      <c r="G81" s="2">
        <v>14.164659684272083</v>
      </c>
      <c r="H81" s="2">
        <v>15.351047281026094</v>
      </c>
      <c r="I81" s="2">
        <v>15.252328830914884</v>
      </c>
      <c r="J81" s="2">
        <v>14.730907730984486</v>
      </c>
      <c r="K81" s="2">
        <v>18.05968700088462</v>
      </c>
      <c r="L81" s="2">
        <v>17.61775306459928</v>
      </c>
      <c r="M81" s="2">
        <v>16.822085028146976</v>
      </c>
      <c r="N81" s="2">
        <v>17.779100309163347</v>
      </c>
      <c r="O81" s="2">
        <v>17.597123181122452</v>
      </c>
      <c r="P81" s="2">
        <v>16.47601365556076</v>
      </c>
      <c r="Q81" s="2">
        <v>16.892555667947192</v>
      </c>
      <c r="R81" s="2">
        <v>16.09848041040892</v>
      </c>
      <c r="S81" s="2">
        <v>16.86955277927817</v>
      </c>
      <c r="T81" s="2">
        <v>16.13396112535814</v>
      </c>
      <c r="U81" s="2">
        <v>15.772329347455612</v>
      </c>
      <c r="V81" s="2">
        <v>15.978178846566326</v>
      </c>
      <c r="W81" s="2">
        <v>15.50086135368592</v>
      </c>
      <c r="X81" s="2">
        <v>15.334385044774113</v>
      </c>
      <c r="Y81" s="2">
        <v>14.890445303220156</v>
      </c>
      <c r="Z81" s="2">
        <v>14.873500433808118</v>
      </c>
      <c r="AA81" s="2">
        <v>14.167596737461327</v>
      </c>
      <c r="AB81" s="2">
        <v>14.741426741619161</v>
      </c>
      <c r="AC81" s="2">
        <v>14.481646104334398</v>
      </c>
      <c r="AD81" s="2">
        <v>14.140525963121162</v>
      </c>
      <c r="AE81" s="2">
        <v>13.515404884825347</v>
      </c>
      <c r="AF81" s="2">
        <v>13.290931517029122</v>
      </c>
      <c r="AG81" s="2">
        <v>14.367224685227491</v>
      </c>
      <c r="AH81" s="2">
        <v>14.659932604560556</v>
      </c>
      <c r="AI81" s="2">
        <v>15.72098698259417</v>
      </c>
      <c r="AJ81" s="2">
        <v>15.04192523768212</v>
      </c>
      <c r="AK81" s="2">
        <v>15.31233783797055</v>
      </c>
      <c r="AL81" s="2">
        <v>15.805364470823072</v>
      </c>
      <c r="AM81" s="2">
        <v>15.178765029409991</v>
      </c>
      <c r="AN81" s="2">
        <v>15.664035718702523</v>
      </c>
      <c r="AO81" s="2">
        <v>16.101891411134886</v>
      </c>
      <c r="AP81" s="2">
        <v>16.414504399415467</v>
      </c>
      <c r="AQ81" s="2">
        <v>16.33057744720184</v>
      </c>
      <c r="AR81" s="2">
        <v>15.537027128832474</v>
      </c>
      <c r="AS81" s="2">
        <v>16.150259294824274</v>
      </c>
      <c r="AT81" s="2">
        <v>15.862703701086847</v>
      </c>
      <c r="AU81" s="2">
        <v>14.095805498091684</v>
      </c>
      <c r="AV81" s="2">
        <v>9.618590061695334</v>
      </c>
      <c r="AW81" s="2">
        <v>13.319823397523942</v>
      </c>
      <c r="AX81" s="2">
        <v>13.197297470106674</v>
      </c>
      <c r="AY81" s="2">
        <v>13.543855706174726</v>
      </c>
      <c r="AZ81" s="2">
        <v>15.338336164830398</v>
      </c>
      <c r="BA81" s="2">
        <v>16.190562800276222</v>
      </c>
      <c r="BB81" s="2">
        <v>18.488677098821547</v>
      </c>
      <c r="BC81" s="2">
        <v>19.759558029141292</v>
      </c>
      <c r="BD81" s="2">
        <v>21.107042630534302</v>
      </c>
      <c r="BE81" s="2">
        <v>24.778823596659095</v>
      </c>
      <c r="BF81" s="2" t="s">
        <v>129</v>
      </c>
    </row>
    <row r="82" spans="1:58" ht="14.25">
      <c r="A82" s="6" t="s">
        <v>59</v>
      </c>
      <c r="B82" s="6" t="s">
        <v>110</v>
      </c>
      <c r="C82" s="2">
        <v>11.816366441735605</v>
      </c>
      <c r="D82" s="2">
        <v>12.053535443010079</v>
      </c>
      <c r="E82" s="2">
        <v>12.307024469524269</v>
      </c>
      <c r="F82" s="2">
        <v>12.411483418787258</v>
      </c>
      <c r="G82" s="2">
        <v>12.560583461634604</v>
      </c>
      <c r="H82" s="2">
        <v>13.177749658852623</v>
      </c>
      <c r="I82" s="2">
        <v>13.750914531129983</v>
      </c>
      <c r="J82" s="2">
        <v>14.526591940713372</v>
      </c>
      <c r="K82" s="2">
        <v>15.132533067328644</v>
      </c>
      <c r="L82" s="2">
        <v>14.824374348067215</v>
      </c>
      <c r="M82" s="2">
        <v>14.814605051702033</v>
      </c>
      <c r="N82" s="2">
        <v>15.07121081090839</v>
      </c>
      <c r="O82" s="2">
        <v>16.52724168920054</v>
      </c>
      <c r="P82" s="2">
        <v>16.124008484086968</v>
      </c>
      <c r="Q82" s="2">
        <v>15.803804681645921</v>
      </c>
      <c r="R82" s="2">
        <v>16.04506021053186</v>
      </c>
      <c r="S82" s="2">
        <v>14.788679956813233</v>
      </c>
      <c r="T82" s="2">
        <v>16.18440796468609</v>
      </c>
      <c r="U82" s="2">
        <v>15.637385061889487</v>
      </c>
      <c r="V82" s="2">
        <v>15.354478850531887</v>
      </c>
      <c r="W82" s="2">
        <v>15.649455389103393</v>
      </c>
      <c r="X82" s="2">
        <v>15.337126831505826</v>
      </c>
      <c r="Y82" s="2">
        <v>15.229980894212382</v>
      </c>
      <c r="Z82" s="2">
        <v>15.403757374556436</v>
      </c>
      <c r="AA82" s="2">
        <v>15.417354912923463</v>
      </c>
      <c r="AB82" s="2">
        <v>15.952611891643325</v>
      </c>
      <c r="AC82" s="2">
        <v>15.503137458790421</v>
      </c>
      <c r="AD82" s="2">
        <v>15.150965663666007</v>
      </c>
      <c r="AE82" s="2">
        <v>16.268885927332025</v>
      </c>
      <c r="AF82" s="2">
        <v>15.085483098327284</v>
      </c>
      <c r="AG82" s="2">
        <v>16.244737778413054</v>
      </c>
      <c r="AH82" s="2">
        <v>15.5574984268476</v>
      </c>
      <c r="AI82" s="2">
        <v>15.214877764771039</v>
      </c>
      <c r="AJ82" s="2">
        <v>16.65644429401705</v>
      </c>
      <c r="AK82" s="2">
        <v>15.940114168756544</v>
      </c>
      <c r="AL82" s="2">
        <v>16.39622259315476</v>
      </c>
      <c r="AM82" s="2">
        <v>16.006723844419284</v>
      </c>
      <c r="AN82" s="2">
        <v>16.554989808444187</v>
      </c>
      <c r="AO82" s="2">
        <v>16.431015533447855</v>
      </c>
      <c r="AP82" s="2">
        <v>16.32339558987145</v>
      </c>
      <c r="AQ82" s="2">
        <v>18.843070378303658</v>
      </c>
      <c r="AR82" s="2">
        <v>16.028268365684976</v>
      </c>
      <c r="AS82" s="2">
        <v>17.372726530146988</v>
      </c>
      <c r="AT82" s="2">
        <v>17.188010818309813</v>
      </c>
      <c r="AU82" s="2">
        <v>17.037846100391263</v>
      </c>
      <c r="AV82" s="2">
        <v>10.762752970850158</v>
      </c>
      <c r="AW82" s="2">
        <v>14.32957077016829</v>
      </c>
      <c r="AX82" s="2">
        <v>16.21140612836061</v>
      </c>
      <c r="AY82" s="2">
        <v>15.899111858643606</v>
      </c>
      <c r="AZ82" s="2">
        <v>16.202933893852457</v>
      </c>
      <c r="BA82" s="2">
        <v>16.016275957686034</v>
      </c>
      <c r="BB82" s="2">
        <v>17.574279003253174</v>
      </c>
      <c r="BC82" s="2">
        <v>17.584207901546687</v>
      </c>
      <c r="BD82" s="2">
        <v>17.88929592144681</v>
      </c>
      <c r="BE82" s="2">
        <v>19.223526686687883</v>
      </c>
      <c r="BF82" s="2" t="s">
        <v>129</v>
      </c>
    </row>
    <row r="83" spans="1:58" ht="14.25">
      <c r="A83" s="6" t="s">
        <v>30</v>
      </c>
      <c r="B83" s="6" t="s">
        <v>111</v>
      </c>
      <c r="C83" s="2">
        <v>-0.6143844188452645</v>
      </c>
      <c r="D83" s="2">
        <v>-0.3391102866001038</v>
      </c>
      <c r="E83" s="2">
        <v>-1.0231938079711618</v>
      </c>
      <c r="F83" s="2">
        <v>-2.029759126662069</v>
      </c>
      <c r="G83" s="2">
        <v>-1.6040762226374792</v>
      </c>
      <c r="H83" s="2">
        <v>-2.1732976221734743</v>
      </c>
      <c r="I83" s="2">
        <v>-1.5014142997849012</v>
      </c>
      <c r="J83" s="2">
        <v>-0.20431579027111366</v>
      </c>
      <c r="K83" s="2">
        <v>-2.9271539335559753</v>
      </c>
      <c r="L83" s="2">
        <v>-2.7933787165320627</v>
      </c>
      <c r="M83" s="2">
        <v>-2.007479976444941</v>
      </c>
      <c r="N83" s="2">
        <v>-2.7078894982549553</v>
      </c>
      <c r="O83" s="2">
        <v>-1.069881491921914</v>
      </c>
      <c r="P83" s="2">
        <v>-0.35200517147379107</v>
      </c>
      <c r="Q83" s="2">
        <v>-1.0887509863012719</v>
      </c>
      <c r="R83" s="2">
        <v>-0.05342019987705953</v>
      </c>
      <c r="S83" s="2">
        <v>-2.0808728224649347</v>
      </c>
      <c r="T83" s="2">
        <v>0.050446839327951236</v>
      </c>
      <c r="U83" s="2">
        <v>-0.13494428556612456</v>
      </c>
      <c r="V83" s="2">
        <v>-0.6236999960344419</v>
      </c>
      <c r="W83" s="2">
        <v>0.1485940354174718</v>
      </c>
      <c r="X83" s="2">
        <v>0.002741786731711727</v>
      </c>
      <c r="Y83" s="2">
        <v>0.3395355909922246</v>
      </c>
      <c r="Z83" s="2">
        <v>0.5302569407483197</v>
      </c>
      <c r="AA83" s="2">
        <v>1.249758175462136</v>
      </c>
      <c r="AB83" s="2">
        <v>1.2111851500241628</v>
      </c>
      <c r="AC83" s="2">
        <v>1.0214913544560231</v>
      </c>
      <c r="AD83" s="2">
        <v>1.0104397005448464</v>
      </c>
      <c r="AE83" s="2">
        <v>2.7534810425066762</v>
      </c>
      <c r="AF83" s="2">
        <v>1.794551581298163</v>
      </c>
      <c r="AG83" s="2">
        <v>1.8775130931855628</v>
      </c>
      <c r="AH83" s="2">
        <v>0.8975658222870434</v>
      </c>
      <c r="AI83" s="2">
        <v>-0.5061092178231311</v>
      </c>
      <c r="AJ83" s="2">
        <v>1.614519056334926</v>
      </c>
      <c r="AK83" s="2">
        <v>0.6277763307859968</v>
      </c>
      <c r="AL83" s="2">
        <v>0.5908581223316897</v>
      </c>
      <c r="AM83" s="2">
        <v>0.8279588150092931</v>
      </c>
      <c r="AN83" s="2">
        <v>0.8909540897416646</v>
      </c>
      <c r="AO83" s="2">
        <v>0.32912412231297095</v>
      </c>
      <c r="AP83" s="2">
        <v>-0.09110880954401546</v>
      </c>
      <c r="AQ83" s="2">
        <v>2.5124929311018205</v>
      </c>
      <c r="AR83" s="2">
        <v>0.49124123685250104</v>
      </c>
      <c r="AS83" s="2">
        <v>1.2224672353227124</v>
      </c>
      <c r="AT83" s="2">
        <v>1.3253071172229693</v>
      </c>
      <c r="AU83" s="2">
        <v>2.9420406022995795</v>
      </c>
      <c r="AV83" s="2">
        <v>1.1441629091548229</v>
      </c>
      <c r="AW83" s="2">
        <v>1.0097473726443449</v>
      </c>
      <c r="AX83" s="2">
        <v>3.0141086582539347</v>
      </c>
      <c r="AY83" s="2">
        <v>2.355256152468879</v>
      </c>
      <c r="AZ83" s="2">
        <v>0.8645977290220608</v>
      </c>
      <c r="BA83" s="2">
        <v>-0.174286842590187</v>
      </c>
      <c r="BB83" s="2">
        <v>-0.9143980955683728</v>
      </c>
      <c r="BC83" s="2">
        <v>-2.1753501275946037</v>
      </c>
      <c r="BD83" s="2">
        <v>-3.2177467090874923</v>
      </c>
      <c r="BE83" s="2">
        <v>-5.555296909971208</v>
      </c>
      <c r="BF83" s="2" t="s">
        <v>129</v>
      </c>
    </row>
    <row r="84" spans="1:58" ht="14.25">
      <c r="A84" s="6" t="s">
        <v>69</v>
      </c>
      <c r="B84" s="6" t="s">
        <v>112</v>
      </c>
      <c r="C84" s="2">
        <v>1.5639005320987867</v>
      </c>
      <c r="D84" s="2">
        <v>1.599967475581962</v>
      </c>
      <c r="E84" s="2">
        <v>1.6775441748123</v>
      </c>
      <c r="F84" s="2">
        <v>1.8379976972828744</v>
      </c>
      <c r="G84" s="2">
        <v>1.6297678064520837</v>
      </c>
      <c r="H84" s="2">
        <v>1.9754852032283794</v>
      </c>
      <c r="I84" s="2">
        <v>2.3858415737361742</v>
      </c>
      <c r="J84" s="2">
        <v>2.165536527233402</v>
      </c>
      <c r="K84" s="2">
        <v>2.605410946534277</v>
      </c>
      <c r="L84" s="2">
        <v>2.8795443821674542</v>
      </c>
      <c r="M84" s="2">
        <v>3.1937102298027877</v>
      </c>
      <c r="N84" s="2">
        <v>2.9838642135783284</v>
      </c>
      <c r="O84" s="2">
        <v>2.7219866687271805</v>
      </c>
      <c r="P84" s="2">
        <v>3.156003209954254</v>
      </c>
      <c r="Q84" s="2">
        <v>2.625941976039931</v>
      </c>
      <c r="R84" s="2">
        <v>2.464046780943759</v>
      </c>
      <c r="S84" s="2">
        <v>2.7070842372940005</v>
      </c>
      <c r="T84" s="2">
        <v>2.433159931696792</v>
      </c>
      <c r="U84" s="2">
        <v>3.5949191797039597</v>
      </c>
      <c r="V84" s="2">
        <v>3.0446752752480615</v>
      </c>
      <c r="W84" s="2">
        <v>2.909395250218973</v>
      </c>
      <c r="X84" s="2">
        <v>3.3484005970518576</v>
      </c>
      <c r="Y84" s="2">
        <v>2.9097352592669914</v>
      </c>
      <c r="Z84" s="2">
        <v>2.666049662675742</v>
      </c>
      <c r="AA84" s="2">
        <v>2.4089671664716783</v>
      </c>
      <c r="AB84" s="2">
        <v>2.3611966337198593</v>
      </c>
      <c r="AC84" s="2">
        <v>2.490500136316091</v>
      </c>
      <c r="AD84" s="2">
        <v>2.1180241827942954</v>
      </c>
      <c r="AE84" s="2">
        <v>1.7670711419179304</v>
      </c>
      <c r="AF84" s="2">
        <v>1.865700898057139</v>
      </c>
      <c r="AG84" s="2">
        <v>2.36046460757979</v>
      </c>
      <c r="AH84" s="2">
        <v>2.6417317359179484</v>
      </c>
      <c r="AI84" s="2">
        <v>2.5632563690618966</v>
      </c>
      <c r="AJ84" s="2">
        <v>2.802619419664418</v>
      </c>
      <c r="AK84" s="2">
        <v>2.3566510527744735</v>
      </c>
      <c r="AL84" s="2">
        <v>2.74153000580223</v>
      </c>
      <c r="AM84" s="2">
        <v>2.8714178719876156</v>
      </c>
      <c r="AN84" s="2">
        <v>3.251590391382192</v>
      </c>
      <c r="AO84" s="2">
        <v>3.3187856573133523</v>
      </c>
      <c r="AP84" s="2">
        <v>3.007245865847107</v>
      </c>
      <c r="AQ84" s="2">
        <v>3.3467021175665024</v>
      </c>
      <c r="AR84" s="2">
        <v>3.3695789968336802</v>
      </c>
      <c r="AS84" s="2">
        <v>2.7394382987394064</v>
      </c>
      <c r="AT84" s="2">
        <v>2.5452839308164825</v>
      </c>
      <c r="AU84" s="2">
        <v>1.5258095284944089</v>
      </c>
      <c r="AV84" s="2">
        <v>1.178601721908909</v>
      </c>
      <c r="AW84" s="2">
        <v>1.3824370063056202</v>
      </c>
      <c r="AX84" s="2">
        <v>1.4022627267992456</v>
      </c>
      <c r="AY84" s="2">
        <v>1.703148493507234</v>
      </c>
      <c r="AZ84" s="2">
        <v>1.958320994346239</v>
      </c>
      <c r="BA84" s="2">
        <v>2.16641300601835</v>
      </c>
      <c r="BB84" s="2">
        <v>2.478129217825357</v>
      </c>
      <c r="BC84" s="2">
        <v>2.776181188939247</v>
      </c>
      <c r="BD84" s="2">
        <v>4.1634469879230815</v>
      </c>
      <c r="BE84" s="2">
        <v>5.797737458826829</v>
      </c>
      <c r="BF84" s="2" t="s">
        <v>129</v>
      </c>
    </row>
    <row r="85" spans="1:58" ht="14.25">
      <c r="A85" s="6" t="s">
        <v>63</v>
      </c>
      <c r="B85" s="6" t="s">
        <v>113</v>
      </c>
      <c r="C85" s="2">
        <v>3.506026388035997</v>
      </c>
      <c r="D85" s="2">
        <v>3.540363616721998</v>
      </c>
      <c r="E85" s="2">
        <v>2.8843258702180403</v>
      </c>
      <c r="F85" s="2">
        <v>3.7647756915859736</v>
      </c>
      <c r="G85" s="2">
        <v>3.4098875215574456</v>
      </c>
      <c r="H85" s="2">
        <v>3.566611284145006</v>
      </c>
      <c r="I85" s="2">
        <v>4.37233009119145</v>
      </c>
      <c r="J85" s="2">
        <v>3.5592309706425476</v>
      </c>
      <c r="K85" s="2">
        <v>3.712071757852287</v>
      </c>
      <c r="L85" s="2">
        <v>3.8091202866539153</v>
      </c>
      <c r="M85" s="2">
        <v>3.6638965602224776</v>
      </c>
      <c r="N85" s="2">
        <v>3.399764532732516</v>
      </c>
      <c r="O85" s="2">
        <v>3.42018440177545</v>
      </c>
      <c r="P85" s="2">
        <v>3.5861372395121087</v>
      </c>
      <c r="Q85" s="2">
        <v>3.563324513689831</v>
      </c>
      <c r="R85" s="2">
        <v>3.178747233185597</v>
      </c>
      <c r="S85" s="2">
        <v>3.4470511498205396</v>
      </c>
      <c r="T85" s="2">
        <v>3.639261760344896</v>
      </c>
      <c r="U85" s="2">
        <v>3.222304568233888</v>
      </c>
      <c r="V85" s="2">
        <v>3.5740890215884065</v>
      </c>
      <c r="W85" s="2">
        <v>3.1548380705601904</v>
      </c>
      <c r="X85" s="2">
        <v>3.379179436408944</v>
      </c>
      <c r="Y85" s="2">
        <v>3.04618469205509</v>
      </c>
      <c r="Z85" s="2">
        <v>3.612501005081754</v>
      </c>
      <c r="AA85" s="2">
        <v>3.7190869782995977</v>
      </c>
      <c r="AB85" s="2">
        <v>4.394569487135506</v>
      </c>
      <c r="AC85" s="2">
        <v>3.2873444182876144</v>
      </c>
      <c r="AD85" s="2">
        <v>4.107472654118566</v>
      </c>
      <c r="AE85" s="2">
        <v>3.2043072687571192</v>
      </c>
      <c r="AF85" s="2">
        <v>3.0168258719821863</v>
      </c>
      <c r="AG85" s="2">
        <v>3.7359303674958992</v>
      </c>
      <c r="AH85" s="2">
        <v>3.893904215263984</v>
      </c>
      <c r="AI85" s="2">
        <v>3.7646187092078165</v>
      </c>
      <c r="AJ85" s="2">
        <v>3.7883667496844695</v>
      </c>
      <c r="AK85" s="2">
        <v>3.415228835739491</v>
      </c>
      <c r="AL85" s="2">
        <v>4.238680950603995</v>
      </c>
      <c r="AM85" s="2">
        <v>3.518359557548162</v>
      </c>
      <c r="AN85" s="2">
        <v>4.243579031560202</v>
      </c>
      <c r="AO85" s="2">
        <v>3.9015673497643175</v>
      </c>
      <c r="AP85" s="2">
        <v>3.20480224756183</v>
      </c>
      <c r="AQ85" s="2">
        <v>3.8551579187676372</v>
      </c>
      <c r="AR85" s="2">
        <v>4.157029762927819</v>
      </c>
      <c r="AS85" s="2">
        <v>3.690626446226906</v>
      </c>
      <c r="AT85" s="2">
        <v>3.1633484949353483</v>
      </c>
      <c r="AU85" s="2">
        <v>2.8799921483337876</v>
      </c>
      <c r="AV85" s="2">
        <v>1.9926827843326347</v>
      </c>
      <c r="AW85" s="2">
        <v>2.7009366138334316</v>
      </c>
      <c r="AX85" s="2">
        <v>3.3209018887967368</v>
      </c>
      <c r="AY85" s="2">
        <v>2.647912861236395</v>
      </c>
      <c r="AZ85" s="2">
        <v>2.8813067003297257</v>
      </c>
      <c r="BA85" s="2">
        <v>3.4593439132587105</v>
      </c>
      <c r="BB85" s="2">
        <v>2.841677188985218</v>
      </c>
      <c r="BC85" s="2">
        <v>3.467277295244716</v>
      </c>
      <c r="BD85" s="2">
        <v>3.490160114035523</v>
      </c>
      <c r="BE85" s="2">
        <v>4.117351034975376</v>
      </c>
      <c r="BF85" s="2" t="s">
        <v>129</v>
      </c>
    </row>
    <row r="86" spans="1:58" ht="14.25">
      <c r="A86" s="6" t="s">
        <v>34</v>
      </c>
      <c r="B86" s="6" t="s">
        <v>114</v>
      </c>
      <c r="C86" s="2">
        <v>1.9421258559372103</v>
      </c>
      <c r="D86" s="2">
        <v>1.9403961411400361</v>
      </c>
      <c r="E86" s="2">
        <v>1.2067816954057402</v>
      </c>
      <c r="F86" s="2">
        <v>1.9267779943030992</v>
      </c>
      <c r="G86" s="2">
        <v>1.780119715105362</v>
      </c>
      <c r="H86" s="2">
        <v>1.591126080916627</v>
      </c>
      <c r="I86" s="2">
        <v>1.9864885174552747</v>
      </c>
      <c r="J86" s="2">
        <v>1.3936944434091456</v>
      </c>
      <c r="K86" s="2">
        <v>1.1066608113180096</v>
      </c>
      <c r="L86" s="2">
        <v>0.9295759044864604</v>
      </c>
      <c r="M86" s="2">
        <v>0.4701863304196899</v>
      </c>
      <c r="N86" s="2">
        <v>0.4159003191541874</v>
      </c>
      <c r="O86" s="2">
        <v>0.6981977330482697</v>
      </c>
      <c r="P86" s="2">
        <v>0.43013402955785446</v>
      </c>
      <c r="Q86" s="2">
        <v>0.9373825376498996</v>
      </c>
      <c r="R86" s="2">
        <v>0.7147004522418383</v>
      </c>
      <c r="S86" s="2">
        <v>0.7399669125265388</v>
      </c>
      <c r="T86" s="2">
        <v>1.2061018286481033</v>
      </c>
      <c r="U86" s="2">
        <v>-0.3726146114700723</v>
      </c>
      <c r="V86" s="2">
        <v>0.529413746340345</v>
      </c>
      <c r="W86" s="2">
        <v>0.2454428203412174</v>
      </c>
      <c r="X86" s="2">
        <v>0.03077883935708644</v>
      </c>
      <c r="Y86" s="2">
        <v>0.13644943278809865</v>
      </c>
      <c r="Z86" s="2">
        <v>0.9464513424060123</v>
      </c>
      <c r="AA86" s="2">
        <v>1.3101198118279196</v>
      </c>
      <c r="AB86" s="2">
        <v>2.0333728534156466</v>
      </c>
      <c r="AC86" s="2">
        <v>0.7968442819715237</v>
      </c>
      <c r="AD86" s="2">
        <v>1.9894484713242702</v>
      </c>
      <c r="AE86" s="2">
        <v>1.437236126839189</v>
      </c>
      <c r="AF86" s="2">
        <v>1.1511249739250475</v>
      </c>
      <c r="AG86" s="2">
        <v>1.3754657599161089</v>
      </c>
      <c r="AH86" s="2">
        <v>1.2521724793460358</v>
      </c>
      <c r="AI86" s="2">
        <v>1.20136234014592</v>
      </c>
      <c r="AJ86" s="2">
        <v>0.9857473300200517</v>
      </c>
      <c r="AK86" s="2">
        <v>1.0585777829650174</v>
      </c>
      <c r="AL86" s="2">
        <v>1.4971509448017655</v>
      </c>
      <c r="AM86" s="2">
        <v>0.6469416855605468</v>
      </c>
      <c r="AN86" s="2">
        <v>0.9919886401780091</v>
      </c>
      <c r="AO86" s="2">
        <v>0.5827816924509646</v>
      </c>
      <c r="AP86" s="2">
        <v>0.1975563817147231</v>
      </c>
      <c r="AQ86" s="2">
        <v>0.5084558012011345</v>
      </c>
      <c r="AR86" s="2">
        <v>0.7874507660941392</v>
      </c>
      <c r="AS86" s="2">
        <v>0.9511881474874995</v>
      </c>
      <c r="AT86" s="2">
        <v>0.6180645641188659</v>
      </c>
      <c r="AU86" s="2">
        <v>1.3541826198393792</v>
      </c>
      <c r="AV86" s="2">
        <v>0.8140810624237251</v>
      </c>
      <c r="AW86" s="2">
        <v>1.3184996075278115</v>
      </c>
      <c r="AX86" s="2">
        <v>1.9186391619974912</v>
      </c>
      <c r="AY86" s="2">
        <v>0.9447643677291607</v>
      </c>
      <c r="AZ86" s="2">
        <v>0.9229857059834866</v>
      </c>
      <c r="BA86" s="2">
        <v>1.2929309072403605</v>
      </c>
      <c r="BB86" s="2">
        <v>0.3635479711598607</v>
      </c>
      <c r="BC86" s="2">
        <v>0.6910961063054689</v>
      </c>
      <c r="BD86" s="2">
        <v>-0.673286873887559</v>
      </c>
      <c r="BE86" s="2">
        <v>-1.6803864238514528</v>
      </c>
      <c r="BF86" s="2" t="s">
        <v>129</v>
      </c>
    </row>
    <row r="87" spans="1:58" ht="14.25">
      <c r="A87" s="6" t="s">
        <v>64</v>
      </c>
      <c r="B87" s="6" t="s">
        <v>115</v>
      </c>
      <c r="C87" s="2">
        <v>44.94516959087392</v>
      </c>
      <c r="D87" s="2">
        <v>44.53336401231156</v>
      </c>
      <c r="E87" s="2">
        <v>43.25941182008217</v>
      </c>
      <c r="F87" s="2">
        <v>46.120171190668565</v>
      </c>
      <c r="G87" s="2">
        <v>47.96576022564008</v>
      </c>
      <c r="H87" s="2">
        <v>51.2136418731569</v>
      </c>
      <c r="I87" s="2">
        <v>55.016262764280995</v>
      </c>
      <c r="J87" s="2">
        <v>53.637253524816174</v>
      </c>
      <c r="K87" s="2">
        <v>60.16028347350817</v>
      </c>
      <c r="L87" s="2">
        <v>59.62563253651534</v>
      </c>
      <c r="M87" s="2">
        <v>59.150839062545955</v>
      </c>
      <c r="N87" s="2">
        <v>59.71865227687402</v>
      </c>
      <c r="O87" s="2">
        <v>60.49841172590106</v>
      </c>
      <c r="P87" s="2">
        <v>60.997179026680456</v>
      </c>
      <c r="Q87" s="2">
        <v>60.46411571873359</v>
      </c>
      <c r="R87" s="2">
        <v>60.22485969204441</v>
      </c>
      <c r="S87" s="2">
        <v>58.751345784310935</v>
      </c>
      <c r="T87" s="2">
        <v>58.91243404030521</v>
      </c>
      <c r="U87" s="2">
        <v>59.53679660556742</v>
      </c>
      <c r="V87" s="2">
        <v>58.26603817568392</v>
      </c>
      <c r="W87" s="2">
        <v>57.8400263450114</v>
      </c>
      <c r="X87" s="2">
        <v>57.628005735999466</v>
      </c>
      <c r="Y87" s="2">
        <v>58.318662519395744</v>
      </c>
      <c r="Z87" s="2">
        <v>57.55349090243137</v>
      </c>
      <c r="AA87" s="2">
        <v>58.081580561997136</v>
      </c>
      <c r="AB87" s="2">
        <v>59.3262112108533</v>
      </c>
      <c r="AC87" s="2">
        <v>57.88239172133096</v>
      </c>
      <c r="AD87" s="2">
        <v>58.23029643814765</v>
      </c>
      <c r="AE87" s="2">
        <v>57.13667453719198</v>
      </c>
      <c r="AF87" s="2">
        <v>54.505395340725904</v>
      </c>
      <c r="AG87" s="2">
        <v>58.546086115507386</v>
      </c>
      <c r="AH87" s="2">
        <v>60.14843997642084</v>
      </c>
      <c r="AI87" s="2">
        <v>61.81880651736793</v>
      </c>
      <c r="AJ87" s="2">
        <v>61.26244168277335</v>
      </c>
      <c r="AK87" s="2">
        <v>62.4783553873803</v>
      </c>
      <c r="AL87" s="2">
        <v>63.34632114559859</v>
      </c>
      <c r="AM87" s="2">
        <v>63.49938878810643</v>
      </c>
      <c r="AN87" s="2">
        <v>65.31095928021674</v>
      </c>
      <c r="AO87" s="2">
        <v>66.68707106412879</v>
      </c>
      <c r="AP87" s="2">
        <v>68.0164693099519</v>
      </c>
      <c r="AQ87" s="2">
        <v>68.0624869316689</v>
      </c>
      <c r="AR87" s="2">
        <v>68.62126345779156</v>
      </c>
      <c r="AS87" s="2">
        <v>68.69763411551564</v>
      </c>
      <c r="AT87" s="2">
        <v>68.07912819830905</v>
      </c>
      <c r="AU87" s="2">
        <v>62.01388319957247</v>
      </c>
      <c r="AV87" s="2">
        <v>49.93699436614101</v>
      </c>
      <c r="AW87" s="2">
        <v>58.642382488202784</v>
      </c>
      <c r="AX87" s="2">
        <v>58.209113996391196</v>
      </c>
      <c r="AY87" s="2">
        <v>61.66700909617288</v>
      </c>
      <c r="AZ87" s="2">
        <v>65.61699126249577</v>
      </c>
      <c r="BA87" s="2">
        <v>68.61877168431396</v>
      </c>
      <c r="BB87" s="2">
        <v>78.32447155275504</v>
      </c>
      <c r="BC87" s="2">
        <v>86.47664880600985</v>
      </c>
      <c r="BD87" s="2">
        <v>94.23143571290072</v>
      </c>
      <c r="BE87" s="2">
        <v>105.08296008031067</v>
      </c>
      <c r="BF87" s="2" t="s">
        <v>129</v>
      </c>
    </row>
    <row r="88" spans="1:58" ht="14.25">
      <c r="A88" s="6" t="s">
        <v>58</v>
      </c>
      <c r="B88" s="6" t="s">
        <v>116</v>
      </c>
      <c r="C88" s="2">
        <v>36.878006404467726</v>
      </c>
      <c r="D88" s="2">
        <v>38.0989337506176</v>
      </c>
      <c r="E88" s="2">
        <v>38.349147354919204</v>
      </c>
      <c r="F88" s="2">
        <v>38.319532552782874</v>
      </c>
      <c r="G88" s="2">
        <v>40.72085661784691</v>
      </c>
      <c r="H88" s="2">
        <v>43.82698935654314</v>
      </c>
      <c r="I88" s="2">
        <v>45.28166234665913</v>
      </c>
      <c r="J88" s="2">
        <v>45.69501250379571</v>
      </c>
      <c r="K88" s="2">
        <v>46.96407356359052</v>
      </c>
      <c r="L88" s="2">
        <v>47.01060338954966</v>
      </c>
      <c r="M88" s="2">
        <v>47.58402912091343</v>
      </c>
      <c r="N88" s="2">
        <v>49.8758900994443</v>
      </c>
      <c r="O88" s="2">
        <v>51.171899601876156</v>
      </c>
      <c r="P88" s="2">
        <v>51.351194358355876</v>
      </c>
      <c r="Q88" s="2">
        <v>52.11685081476897</v>
      </c>
      <c r="R88" s="2">
        <v>51.94125769086354</v>
      </c>
      <c r="S88" s="2">
        <v>51.09905997898063</v>
      </c>
      <c r="T88" s="2">
        <v>50.959774755116214</v>
      </c>
      <c r="U88" s="2">
        <v>50.08626546110264</v>
      </c>
      <c r="V88" s="2">
        <v>50.62462242496587</v>
      </c>
      <c r="W88" s="2">
        <v>49.42648013405071</v>
      </c>
      <c r="X88" s="2">
        <v>49.740905004378185</v>
      </c>
      <c r="Y88" s="2">
        <v>49.89741431119871</v>
      </c>
      <c r="Z88" s="2">
        <v>51.621916060327116</v>
      </c>
      <c r="AA88" s="2">
        <v>52.884687866718</v>
      </c>
      <c r="AB88" s="2">
        <v>55.213305622115804</v>
      </c>
      <c r="AC88" s="2">
        <v>52.78076623275181</v>
      </c>
      <c r="AD88" s="2">
        <v>53.22144347894212</v>
      </c>
      <c r="AE88" s="2">
        <v>52.17984666691971</v>
      </c>
      <c r="AF88" s="2">
        <v>51.20210413930521</v>
      </c>
      <c r="AG88" s="2">
        <v>51.57157572289574</v>
      </c>
      <c r="AH88" s="2">
        <v>53.95324557347303</v>
      </c>
      <c r="AI88" s="2">
        <v>53.139592316344356</v>
      </c>
      <c r="AJ88" s="2">
        <v>56.038140218068804</v>
      </c>
      <c r="AK88" s="2">
        <v>55.41052983192302</v>
      </c>
      <c r="AL88" s="2">
        <v>57.36388361102392</v>
      </c>
      <c r="AM88" s="2">
        <v>55.65595370281971</v>
      </c>
      <c r="AN88" s="2">
        <v>55.66242968017609</v>
      </c>
      <c r="AO88" s="2">
        <v>57.566450205220676</v>
      </c>
      <c r="AP88" s="2">
        <v>59.75827298634958</v>
      </c>
      <c r="AQ88" s="2">
        <v>61.12503107463238</v>
      </c>
      <c r="AR88" s="2">
        <v>61.03395426108976</v>
      </c>
      <c r="AS88" s="2">
        <v>58.908312213937464</v>
      </c>
      <c r="AT88" s="2">
        <v>59.35412858614445</v>
      </c>
      <c r="AU88" s="2">
        <v>54.251596616368275</v>
      </c>
      <c r="AV88" s="2">
        <v>37.70851678285518</v>
      </c>
      <c r="AW88" s="2">
        <v>47.87308255967273</v>
      </c>
      <c r="AX88" s="2">
        <v>53.20347541150192</v>
      </c>
      <c r="AY88" s="2">
        <v>53.271315679206126</v>
      </c>
      <c r="AZ88" s="2">
        <v>55.22803442849891</v>
      </c>
      <c r="BA88" s="2">
        <v>55.766640977534976</v>
      </c>
      <c r="BB88" s="2">
        <v>57.1652868078544</v>
      </c>
      <c r="BC88" s="2">
        <v>60.4893992232795</v>
      </c>
      <c r="BD88" s="2">
        <v>62.299477097223864</v>
      </c>
      <c r="BE88" s="2">
        <v>66.43147639218655</v>
      </c>
      <c r="BF88" s="2" t="s">
        <v>129</v>
      </c>
    </row>
    <row r="89" spans="1:58" ht="14.25">
      <c r="A89" s="6" t="s">
        <v>57</v>
      </c>
      <c r="B89" s="6" t="s">
        <v>117</v>
      </c>
      <c r="C89" s="2">
        <v>-8.067163186406196</v>
      </c>
      <c r="D89" s="2">
        <v>-6.434430261693962</v>
      </c>
      <c r="E89" s="2">
        <v>-4.910264465162971</v>
      </c>
      <c r="F89" s="2">
        <v>-7.8006386378856964</v>
      </c>
      <c r="G89" s="2">
        <v>-7.2449036077931686</v>
      </c>
      <c r="H89" s="2">
        <v>-7.386652516613771</v>
      </c>
      <c r="I89" s="2">
        <v>-9.734600417621863</v>
      </c>
      <c r="J89" s="2">
        <v>-7.942241021020462</v>
      </c>
      <c r="K89" s="2">
        <v>-13.196209909917656</v>
      </c>
      <c r="L89" s="2">
        <v>-12.615029146965687</v>
      </c>
      <c r="M89" s="2">
        <v>-11.566809941632535</v>
      </c>
      <c r="N89" s="2">
        <v>-9.842762177429716</v>
      </c>
      <c r="O89" s="2">
        <v>-9.326512124024903</v>
      </c>
      <c r="P89" s="2">
        <v>-9.645984668324582</v>
      </c>
      <c r="Q89" s="2">
        <v>-8.347264903964613</v>
      </c>
      <c r="R89" s="2">
        <v>-8.28360200118088</v>
      </c>
      <c r="S89" s="2">
        <v>-7.6522858053303064</v>
      </c>
      <c r="T89" s="2">
        <v>-7.952659285188983</v>
      </c>
      <c r="U89" s="2">
        <v>-9.450531144464781</v>
      </c>
      <c r="V89" s="2">
        <v>-7.641415750718046</v>
      </c>
      <c r="W89" s="2">
        <v>-8.413546210960693</v>
      </c>
      <c r="X89" s="2">
        <v>-7.8871007316212856</v>
      </c>
      <c r="Y89" s="2">
        <v>-8.421248208197033</v>
      </c>
      <c r="Z89" s="2">
        <v>-5.931574842104255</v>
      </c>
      <c r="AA89" s="2">
        <v>-5.196892695279141</v>
      </c>
      <c r="AB89" s="2">
        <v>-4.1129055887375</v>
      </c>
      <c r="AC89" s="2">
        <v>-5.101625488579142</v>
      </c>
      <c r="AD89" s="2">
        <v>-5.008852959205538</v>
      </c>
      <c r="AE89" s="2">
        <v>-4.9568278702722814</v>
      </c>
      <c r="AF89" s="2">
        <v>-3.303291201420696</v>
      </c>
      <c r="AG89" s="2">
        <v>-6.97451039261165</v>
      </c>
      <c r="AH89" s="2">
        <v>-6.1951944029478</v>
      </c>
      <c r="AI89" s="2">
        <v>-8.679214201023573</v>
      </c>
      <c r="AJ89" s="2">
        <v>-5.224301464704546</v>
      </c>
      <c r="AK89" s="2">
        <v>-7.067825555457268</v>
      </c>
      <c r="AL89" s="2">
        <v>-5.98243753457467</v>
      </c>
      <c r="AM89" s="2">
        <v>-7.843435085286725</v>
      </c>
      <c r="AN89" s="2">
        <v>-9.648529600040638</v>
      </c>
      <c r="AO89" s="2">
        <v>-9.120620858908115</v>
      </c>
      <c r="AP89" s="2">
        <v>-8.258196323602325</v>
      </c>
      <c r="AQ89" s="2">
        <v>-6.937455857036519</v>
      </c>
      <c r="AR89" s="2">
        <v>-7.587309196701797</v>
      </c>
      <c r="AS89" s="2">
        <v>-9.789321901578173</v>
      </c>
      <c r="AT89" s="2">
        <v>-8.724999612164604</v>
      </c>
      <c r="AU89" s="2">
        <v>-7.762286583204197</v>
      </c>
      <c r="AV89" s="2">
        <v>-12.228477583285832</v>
      </c>
      <c r="AW89" s="2">
        <v>-10.769299928530064</v>
      </c>
      <c r="AX89" s="2">
        <v>-5.005638584889286</v>
      </c>
      <c r="AY89" s="2">
        <v>-8.395693416966767</v>
      </c>
      <c r="AZ89" s="2">
        <v>-10.388956833996875</v>
      </c>
      <c r="BA89" s="2">
        <v>-12.852130706778963</v>
      </c>
      <c r="BB89" s="2">
        <v>-21.159184744900635</v>
      </c>
      <c r="BC89" s="2">
        <v>-25.98724958273035</v>
      </c>
      <c r="BD89" s="2">
        <v>-31.931958615676862</v>
      </c>
      <c r="BE89" s="2">
        <v>-38.65148368812413</v>
      </c>
      <c r="BF89" s="2" t="s">
        <v>129</v>
      </c>
    </row>
    <row r="90" spans="1:58" ht="14.25">
      <c r="A90" s="6" t="s">
        <v>66</v>
      </c>
      <c r="B90" s="6" t="s">
        <v>118</v>
      </c>
      <c r="C90" s="2">
        <v>9.503413578710514</v>
      </c>
      <c r="D90" s="2">
        <v>9.030545287575642</v>
      </c>
      <c r="E90" s="2">
        <v>7.912998991879348</v>
      </c>
      <c r="F90" s="2">
        <v>8.21373184369388</v>
      </c>
      <c r="G90" s="2">
        <v>8.671829620710803</v>
      </c>
      <c r="H90" s="2">
        <v>8.885819677286921</v>
      </c>
      <c r="I90" s="2">
        <v>9.884946826606626</v>
      </c>
      <c r="J90" s="2">
        <v>10.343799173093645</v>
      </c>
      <c r="K90" s="2">
        <v>10.703237969537517</v>
      </c>
      <c r="L90" s="2">
        <v>10.552281795745476</v>
      </c>
      <c r="M90" s="2">
        <v>10.568714227887153</v>
      </c>
      <c r="N90" s="2">
        <v>10.396660264551471</v>
      </c>
      <c r="O90" s="2">
        <v>11.47446777707533</v>
      </c>
      <c r="P90" s="2">
        <v>12.09760608650287</v>
      </c>
      <c r="Q90" s="2">
        <v>11.79571374215508</v>
      </c>
      <c r="R90" s="2">
        <v>11.173160184586992</v>
      </c>
      <c r="S90" s="2">
        <v>10.646203550536764</v>
      </c>
      <c r="T90" s="2">
        <v>11.397494663003727</v>
      </c>
      <c r="U90" s="2">
        <v>11.677953477273734</v>
      </c>
      <c r="V90" s="2">
        <v>11.411795484909646</v>
      </c>
      <c r="W90" s="2">
        <v>10.889218599854248</v>
      </c>
      <c r="X90" s="2">
        <v>10.611778378259793</v>
      </c>
      <c r="Y90" s="2">
        <v>11.446926545845857</v>
      </c>
      <c r="Z90" s="2">
        <v>10.659782498835213</v>
      </c>
      <c r="AA90" s="2">
        <v>11.717665520474839</v>
      </c>
      <c r="AB90" s="2">
        <v>12.498326197202493</v>
      </c>
      <c r="AC90" s="2">
        <v>11.411252698742896</v>
      </c>
      <c r="AD90" s="2">
        <v>11.492405287696794</v>
      </c>
      <c r="AE90" s="2">
        <v>12.407612417996031</v>
      </c>
      <c r="AF90" s="2">
        <v>11.514831690690764</v>
      </c>
      <c r="AG90" s="2">
        <v>11.694560906090711</v>
      </c>
      <c r="AH90" s="2">
        <v>12.619457135645646</v>
      </c>
      <c r="AI90" s="2">
        <v>12.564303102085221</v>
      </c>
      <c r="AJ90" s="2">
        <v>11.445353983295497</v>
      </c>
      <c r="AK90" s="2">
        <v>12.446156807542163</v>
      </c>
      <c r="AL90" s="2">
        <v>11.959834482964796</v>
      </c>
      <c r="AM90" s="2">
        <v>11.618472674642971</v>
      </c>
      <c r="AN90" s="2">
        <v>12.499462673166278</v>
      </c>
      <c r="AO90" s="2">
        <v>12.658924236242251</v>
      </c>
      <c r="AP90" s="2">
        <v>12.840978657502491</v>
      </c>
      <c r="AQ90" s="2">
        <v>12.82281864841936</v>
      </c>
      <c r="AR90" s="2">
        <v>13.23675266028618</v>
      </c>
      <c r="AS90" s="2">
        <v>12.763176467140234</v>
      </c>
      <c r="AT90" s="2">
        <v>13.135772371013658</v>
      </c>
      <c r="AU90" s="2">
        <v>13.534732976775478</v>
      </c>
      <c r="AV90" s="2">
        <v>8.6091513733399</v>
      </c>
      <c r="AW90" s="2">
        <v>10.176447570991064</v>
      </c>
      <c r="AX90" s="2">
        <v>10.1075923865825</v>
      </c>
      <c r="AY90" s="2">
        <v>10.545486958861833</v>
      </c>
      <c r="AZ90" s="2">
        <v>11.377063237435825</v>
      </c>
      <c r="BA90" s="2">
        <v>12.07517863300143</v>
      </c>
      <c r="BB90" s="2">
        <v>13.733288393556235</v>
      </c>
      <c r="BC90" s="2">
        <v>16.628835556772138</v>
      </c>
      <c r="BD90" s="2">
        <v>19.173727050583796</v>
      </c>
      <c r="BE90" s="2">
        <v>22.15273956416782</v>
      </c>
      <c r="BF90" s="2" t="s">
        <v>129</v>
      </c>
    </row>
    <row r="91" spans="1:58" ht="14.25">
      <c r="A91" s="6" t="s">
        <v>60</v>
      </c>
      <c r="B91" s="6" t="s">
        <v>119</v>
      </c>
      <c r="C91" s="2">
        <v>7.40529988740081</v>
      </c>
      <c r="D91" s="2">
        <v>7.273057965564405</v>
      </c>
      <c r="E91" s="2">
        <v>8.036018364744239</v>
      </c>
      <c r="F91" s="2">
        <v>7.2866487589055815</v>
      </c>
      <c r="G91" s="2">
        <v>8.441759378581414</v>
      </c>
      <c r="H91" s="2">
        <v>9.682673345965068</v>
      </c>
      <c r="I91" s="2">
        <v>8.636186609730421</v>
      </c>
      <c r="J91" s="2">
        <v>8.430661356950939</v>
      </c>
      <c r="K91" s="2">
        <v>8.9957543003963</v>
      </c>
      <c r="L91" s="2">
        <v>8.92302784242902</v>
      </c>
      <c r="M91" s="2">
        <v>9.298052566443367</v>
      </c>
      <c r="N91" s="2">
        <v>10.096528987906948</v>
      </c>
      <c r="O91" s="2">
        <v>10.457061352747026</v>
      </c>
      <c r="P91" s="2">
        <v>10.576976364244373</v>
      </c>
      <c r="Q91" s="2">
        <v>10.622282679380199</v>
      </c>
      <c r="R91" s="2">
        <v>10.393079665729449</v>
      </c>
      <c r="S91" s="2">
        <v>10.70372924397957</v>
      </c>
      <c r="T91" s="2">
        <v>10.818810019839672</v>
      </c>
      <c r="U91" s="2">
        <v>10.853006966195606</v>
      </c>
      <c r="V91" s="2">
        <v>10.823085450729872</v>
      </c>
      <c r="W91" s="2">
        <v>10.362622327149674</v>
      </c>
      <c r="X91" s="2">
        <v>10.415263178304361</v>
      </c>
      <c r="Y91" s="2">
        <v>10.457236605952351</v>
      </c>
      <c r="Z91" s="2">
        <v>11.02531015135804</v>
      </c>
      <c r="AA91" s="2">
        <v>12.05864153496403</v>
      </c>
      <c r="AB91" s="2">
        <v>12.430333331566104</v>
      </c>
      <c r="AC91" s="2">
        <v>12.427690397708828</v>
      </c>
      <c r="AD91" s="2">
        <v>12.048043155348624</v>
      </c>
      <c r="AE91" s="2">
        <v>11.905783040568481</v>
      </c>
      <c r="AF91" s="2">
        <v>12.209044821166943</v>
      </c>
      <c r="AG91" s="2">
        <v>11.87386962027317</v>
      </c>
      <c r="AH91" s="2">
        <v>12.30074065439264</v>
      </c>
      <c r="AI91" s="2">
        <v>12.046196206274075</v>
      </c>
      <c r="AJ91" s="2">
        <v>11.909380081614035</v>
      </c>
      <c r="AK91" s="2">
        <v>12.840925660902215</v>
      </c>
      <c r="AL91" s="2">
        <v>12.69737124028085</v>
      </c>
      <c r="AM91" s="2">
        <v>13.953973041702309</v>
      </c>
      <c r="AN91" s="2">
        <v>12.488589825188749</v>
      </c>
      <c r="AO91" s="2">
        <v>13.182525355228261</v>
      </c>
      <c r="AP91" s="2">
        <v>14.686765321091123</v>
      </c>
      <c r="AQ91" s="2">
        <v>14.326193103255788</v>
      </c>
      <c r="AR91" s="2">
        <v>15.4480737014976</v>
      </c>
      <c r="AS91" s="2">
        <v>14.966026757946759</v>
      </c>
      <c r="AT91" s="2">
        <v>14.24342332224049</v>
      </c>
      <c r="AU91" s="2">
        <v>13.470459806097121</v>
      </c>
      <c r="AV91" s="2">
        <v>8.553173882621998</v>
      </c>
      <c r="AW91" s="2">
        <v>11.218521540691567</v>
      </c>
      <c r="AX91" s="2">
        <v>11.33804987846819</v>
      </c>
      <c r="AY91" s="2">
        <v>12.133831893915252</v>
      </c>
      <c r="AZ91" s="2">
        <v>12.323989119271813</v>
      </c>
      <c r="BA91" s="2">
        <v>13.024851511823895</v>
      </c>
      <c r="BB91" s="2">
        <v>13.60439481341037</v>
      </c>
      <c r="BC91" s="2">
        <v>15.63214685650855</v>
      </c>
      <c r="BD91" s="2">
        <v>16.793126615005445</v>
      </c>
      <c r="BE91" s="2">
        <v>16.120927147465206</v>
      </c>
      <c r="BF91" s="2" t="s">
        <v>129</v>
      </c>
    </row>
    <row r="92" spans="1:58" ht="14.25">
      <c r="A92" s="6" t="s">
        <v>31</v>
      </c>
      <c r="B92" s="6" t="s">
        <v>120</v>
      </c>
      <c r="C92" s="2">
        <v>-2.0981136913097056</v>
      </c>
      <c r="D92" s="2">
        <v>-1.7574873220112364</v>
      </c>
      <c r="E92" s="2">
        <v>0.12301937286489101</v>
      </c>
      <c r="F92" s="2">
        <v>-0.9270830847882972</v>
      </c>
      <c r="G92" s="2">
        <v>-0.23007024212938768</v>
      </c>
      <c r="H92" s="2">
        <v>0.7968536686781458</v>
      </c>
      <c r="I92" s="2">
        <v>-1.2487602168762055</v>
      </c>
      <c r="J92" s="2">
        <v>-1.9131378161427068</v>
      </c>
      <c r="K92" s="2">
        <v>-1.7074836691412152</v>
      </c>
      <c r="L92" s="2">
        <v>-1.6292539533164545</v>
      </c>
      <c r="M92" s="2">
        <v>-1.270661661443785</v>
      </c>
      <c r="N92" s="2">
        <v>-0.3001312766445226</v>
      </c>
      <c r="O92" s="2">
        <v>-1.0174064243283052</v>
      </c>
      <c r="P92" s="2">
        <v>-1.5206297222584952</v>
      </c>
      <c r="Q92" s="2">
        <v>-1.1734310627748827</v>
      </c>
      <c r="R92" s="2">
        <v>-0.7800805188575418</v>
      </c>
      <c r="S92" s="2">
        <v>0.057525693442803914</v>
      </c>
      <c r="T92" s="2">
        <v>-0.5786846431640574</v>
      </c>
      <c r="U92" s="2">
        <v>-0.8249465110781276</v>
      </c>
      <c r="V92" s="2">
        <v>-0.5887100341797754</v>
      </c>
      <c r="W92" s="2">
        <v>-0.5265962727045725</v>
      </c>
      <c r="X92" s="2">
        <v>-0.1965151999554314</v>
      </c>
      <c r="Y92" s="2">
        <v>-0.9896899398935061</v>
      </c>
      <c r="Z92" s="2">
        <v>0.3655276525228273</v>
      </c>
      <c r="AA92" s="2">
        <v>0.34097601448918885</v>
      </c>
      <c r="AB92" s="2">
        <v>-0.06799286563638998</v>
      </c>
      <c r="AC92" s="2">
        <v>1.0164376989659327</v>
      </c>
      <c r="AD92" s="2">
        <v>0.5556378676518307</v>
      </c>
      <c r="AE92" s="2">
        <v>-0.5018293774275512</v>
      </c>
      <c r="AF92" s="2">
        <v>0.6942131304761774</v>
      </c>
      <c r="AG92" s="2">
        <v>0.1793087141824599</v>
      </c>
      <c r="AH92" s="2">
        <v>-0.318716481253005</v>
      </c>
      <c r="AI92" s="2">
        <v>-0.5181068958111482</v>
      </c>
      <c r="AJ92" s="2">
        <v>0.4640260983185381</v>
      </c>
      <c r="AK92" s="2">
        <v>0.39476885336005396</v>
      </c>
      <c r="AL92" s="2">
        <v>0.7375367573160534</v>
      </c>
      <c r="AM92" s="2">
        <v>2.3355003670593373</v>
      </c>
      <c r="AN92" s="2">
        <v>-0.010872847977528636</v>
      </c>
      <c r="AO92" s="2">
        <v>0.5236011189860087</v>
      </c>
      <c r="AP92" s="2">
        <v>1.8457866635886313</v>
      </c>
      <c r="AQ92" s="2">
        <v>1.5033744548364256</v>
      </c>
      <c r="AR92" s="2">
        <v>2.2113210412114195</v>
      </c>
      <c r="AS92" s="2">
        <v>2.202850290806525</v>
      </c>
      <c r="AT92" s="2">
        <v>1.1076509512268322</v>
      </c>
      <c r="AU92" s="2">
        <v>-0.06427317067835701</v>
      </c>
      <c r="AV92" s="2">
        <v>-0.05597749071790258</v>
      </c>
      <c r="AW92" s="2">
        <v>1.0420739697005028</v>
      </c>
      <c r="AX92" s="2">
        <v>1.230457491885691</v>
      </c>
      <c r="AY92" s="2">
        <v>1.5883449350534198</v>
      </c>
      <c r="AZ92" s="2">
        <v>0.9469258818359881</v>
      </c>
      <c r="BA92" s="2">
        <v>0.9496728788224659</v>
      </c>
      <c r="BB92" s="2">
        <v>-0.1288935801458647</v>
      </c>
      <c r="BC92" s="2">
        <v>-0.9966887002635886</v>
      </c>
      <c r="BD92" s="2">
        <v>-2.3806004355783523</v>
      </c>
      <c r="BE92" s="2">
        <v>-6.031812416702613</v>
      </c>
      <c r="BF92" s="2" t="s">
        <v>129</v>
      </c>
    </row>
    <row r="93" spans="1:58" ht="14.25">
      <c r="A93" s="6" t="s">
        <v>68</v>
      </c>
      <c r="B93" s="6" t="s">
        <v>121</v>
      </c>
      <c r="C93" s="2">
        <v>4.846652067654351</v>
      </c>
      <c r="D93" s="2">
        <v>5.2593449035543705</v>
      </c>
      <c r="E93" s="2">
        <v>4.977363811377843</v>
      </c>
      <c r="F93" s="2">
        <v>4.989174113676729</v>
      </c>
      <c r="G93" s="2">
        <v>5.6198140724772045</v>
      </c>
      <c r="H93" s="2">
        <v>5.562896318164167</v>
      </c>
      <c r="I93" s="2">
        <v>6.192730837380708</v>
      </c>
      <c r="J93" s="2">
        <v>6.310107263342401</v>
      </c>
      <c r="K93" s="2">
        <v>7.070208890264388</v>
      </c>
      <c r="L93" s="2">
        <v>6.505868376647753</v>
      </c>
      <c r="M93" s="2">
        <v>6.540744527073964</v>
      </c>
      <c r="N93" s="2">
        <v>6.686604553741641</v>
      </c>
      <c r="O93" s="2">
        <v>7.141570523326095</v>
      </c>
      <c r="P93" s="2">
        <v>6.631744305212445</v>
      </c>
      <c r="Q93" s="2">
        <v>7.0642296564080755</v>
      </c>
      <c r="R93" s="2">
        <v>7.9692261868597924</v>
      </c>
      <c r="S93" s="2">
        <v>7.270180727636174</v>
      </c>
      <c r="T93" s="2">
        <v>7.299793016071425</v>
      </c>
      <c r="U93" s="2">
        <v>6.729790026338695</v>
      </c>
      <c r="V93" s="2">
        <v>5.991558608406551</v>
      </c>
      <c r="W93" s="2">
        <v>7.007000690363241</v>
      </c>
      <c r="X93" s="2">
        <v>6.081947642583117</v>
      </c>
      <c r="Y93" s="2">
        <v>6.71395930146124</v>
      </c>
      <c r="Z93" s="2">
        <v>6.545833813089126</v>
      </c>
      <c r="AA93" s="2">
        <v>5.86784984232294</v>
      </c>
      <c r="AB93" s="2">
        <v>5.927746754567233</v>
      </c>
      <c r="AC93" s="2">
        <v>5.385749253247751</v>
      </c>
      <c r="AD93" s="2">
        <v>5.972508697681007</v>
      </c>
      <c r="AE93" s="2">
        <v>5.043082712585329</v>
      </c>
      <c r="AF93" s="2">
        <v>4.487734552589193</v>
      </c>
      <c r="AG93" s="2">
        <v>5.267330857579056</v>
      </c>
      <c r="AH93" s="2">
        <v>5.354045764452419</v>
      </c>
      <c r="AI93" s="2">
        <v>5.46082208822147</v>
      </c>
      <c r="AJ93" s="2">
        <v>5.58895276668542</v>
      </c>
      <c r="AK93" s="2">
        <v>5.580182165519113</v>
      </c>
      <c r="AL93" s="2">
        <v>6.140446790546765</v>
      </c>
      <c r="AM93" s="2">
        <v>6.337086770834034</v>
      </c>
      <c r="AN93" s="2">
        <v>6.275172850912772</v>
      </c>
      <c r="AO93" s="2">
        <v>6.772268293208118</v>
      </c>
      <c r="AP93" s="2">
        <v>7.105613703183129</v>
      </c>
      <c r="AQ93" s="2">
        <v>6.66907667672073</v>
      </c>
      <c r="AR93" s="2">
        <v>6.590851162986355</v>
      </c>
      <c r="AS93" s="2">
        <v>6.410635571758115</v>
      </c>
      <c r="AT93" s="2">
        <v>6.465363422454677</v>
      </c>
      <c r="AU93" s="2">
        <v>5.530102343831244</v>
      </c>
      <c r="AV93" s="2">
        <v>3.742623987287342</v>
      </c>
      <c r="AW93" s="2">
        <v>5.022011615573219</v>
      </c>
      <c r="AX93" s="2">
        <v>4.958386263798929</v>
      </c>
      <c r="AY93" s="2">
        <v>5.677826689402013</v>
      </c>
      <c r="AZ93" s="2">
        <v>5.760963755204537</v>
      </c>
      <c r="BA93" s="2">
        <v>6.61142938728533</v>
      </c>
      <c r="BB93" s="2">
        <v>7.634354694193631</v>
      </c>
      <c r="BC93" s="2">
        <v>8.550079762141664</v>
      </c>
      <c r="BD93" s="2">
        <v>9.883199308036863</v>
      </c>
      <c r="BE93" s="2">
        <v>10.266037580650737</v>
      </c>
      <c r="BF93" s="2" t="s">
        <v>129</v>
      </c>
    </row>
    <row r="94" spans="1:58" ht="14.25">
      <c r="A94" s="6" t="s">
        <v>62</v>
      </c>
      <c r="B94" s="6" t="s">
        <v>122</v>
      </c>
      <c r="C94" s="2">
        <v>5.780370159447444</v>
      </c>
      <c r="D94" s="2">
        <v>6.124201223180768</v>
      </c>
      <c r="E94" s="2">
        <v>5.690007898678747</v>
      </c>
      <c r="F94" s="2">
        <v>5.77999135389675</v>
      </c>
      <c r="G94" s="2">
        <v>6.168715742246735</v>
      </c>
      <c r="H94" s="2">
        <v>6.288632359074003</v>
      </c>
      <c r="I94" s="2">
        <v>7.051675723003672</v>
      </c>
      <c r="J94" s="2">
        <v>6.920377137087369</v>
      </c>
      <c r="K94" s="2">
        <v>6.806979225839127</v>
      </c>
      <c r="L94" s="2">
        <v>6.936896124102328</v>
      </c>
      <c r="M94" s="2">
        <v>6.972450442325547</v>
      </c>
      <c r="N94" s="2">
        <v>7.449036522985604</v>
      </c>
      <c r="O94" s="2">
        <v>6.934542516984302</v>
      </c>
      <c r="P94" s="2">
        <v>6.850724968800125</v>
      </c>
      <c r="Q94" s="2">
        <v>7.042738397846327</v>
      </c>
      <c r="R94" s="2">
        <v>7.425027028587743</v>
      </c>
      <c r="S94" s="2">
        <v>7.441183127625179</v>
      </c>
      <c r="T94" s="2">
        <v>6.881883854813876</v>
      </c>
      <c r="U94" s="2">
        <v>6.735676536205835</v>
      </c>
      <c r="V94" s="2">
        <v>6.72988785206198</v>
      </c>
      <c r="W94" s="2">
        <v>7.004900564489263</v>
      </c>
      <c r="X94" s="2">
        <v>6.873607950224474</v>
      </c>
      <c r="Y94" s="2">
        <v>6.97977603625213</v>
      </c>
      <c r="Z94" s="2">
        <v>6.842273047810671</v>
      </c>
      <c r="AA94" s="2">
        <v>7.449449109491556</v>
      </c>
      <c r="AB94" s="2">
        <v>7.338987586630175</v>
      </c>
      <c r="AC94" s="2">
        <v>7.0992314174687</v>
      </c>
      <c r="AD94" s="2">
        <v>6.735002449555668</v>
      </c>
      <c r="AE94" s="2">
        <v>6.447201915487242</v>
      </c>
      <c r="AF94" s="2">
        <v>6.815043413883853</v>
      </c>
      <c r="AG94" s="2">
        <v>6.0674638514670765</v>
      </c>
      <c r="AH94" s="2">
        <v>6.273523339654666</v>
      </c>
      <c r="AI94" s="2">
        <v>6.327320053706807</v>
      </c>
      <c r="AJ94" s="2">
        <v>6.477884424694191</v>
      </c>
      <c r="AK94" s="2">
        <v>6.032922298020446</v>
      </c>
      <c r="AL94" s="2">
        <v>6.636971707912584</v>
      </c>
      <c r="AM94" s="2">
        <v>5.784845819496381</v>
      </c>
      <c r="AN94" s="2">
        <v>6.0725366149790645</v>
      </c>
      <c r="AO94" s="2">
        <v>6.238348339250495</v>
      </c>
      <c r="AP94" s="2">
        <v>6.7708816411171115</v>
      </c>
      <c r="AQ94" s="2">
        <v>6.209189118200867</v>
      </c>
      <c r="AR94" s="2">
        <v>6.552053973525573</v>
      </c>
      <c r="AS94" s="2">
        <v>6.168285058032418</v>
      </c>
      <c r="AT94" s="2">
        <v>7.045671171999897</v>
      </c>
      <c r="AU94" s="2">
        <v>6.0795803331859934</v>
      </c>
      <c r="AV94" s="2">
        <v>4.821401385134055</v>
      </c>
      <c r="AW94" s="2">
        <v>5.564499417762992</v>
      </c>
      <c r="AX94" s="2">
        <v>5.865104040188968</v>
      </c>
      <c r="AY94" s="2">
        <v>6.035059575046173</v>
      </c>
      <c r="AZ94" s="2">
        <v>5.486633686819578</v>
      </c>
      <c r="BA94" s="2">
        <v>5.9224398273740135</v>
      </c>
      <c r="BB94" s="2">
        <v>6.002417016479587</v>
      </c>
      <c r="BC94" s="2">
        <v>6.066632175693492</v>
      </c>
      <c r="BD94" s="2">
        <v>6.67123257880793</v>
      </c>
      <c r="BE94" s="2">
        <v>7.559453076517965</v>
      </c>
      <c r="BF94" s="2" t="s">
        <v>129</v>
      </c>
    </row>
    <row r="95" spans="1:58" ht="14.25">
      <c r="A95" s="6" t="s">
        <v>33</v>
      </c>
      <c r="B95" s="6" t="s">
        <v>123</v>
      </c>
      <c r="C95" s="2">
        <v>0.9337180917930925</v>
      </c>
      <c r="D95" s="2">
        <v>0.8648563196263974</v>
      </c>
      <c r="E95" s="2">
        <v>0.7126440873009042</v>
      </c>
      <c r="F95" s="2">
        <v>0.7908172402200221</v>
      </c>
      <c r="G95" s="2">
        <v>0.5489016697695315</v>
      </c>
      <c r="H95" s="2">
        <v>0.7257360409098351</v>
      </c>
      <c r="I95" s="2">
        <v>0.8589448856229658</v>
      </c>
      <c r="J95" s="2">
        <v>0.6102698737449698</v>
      </c>
      <c r="K95" s="2">
        <v>-0.2632296644252597</v>
      </c>
      <c r="L95" s="2">
        <v>0.43102774745457306</v>
      </c>
      <c r="M95" s="2">
        <v>0.4317059152515817</v>
      </c>
      <c r="N95" s="2">
        <v>0.7624319692439608</v>
      </c>
      <c r="O95" s="2">
        <v>-0.20702800634179266</v>
      </c>
      <c r="P95" s="2">
        <v>0.218980663587678</v>
      </c>
      <c r="Q95" s="2">
        <v>-0.021491258561747145</v>
      </c>
      <c r="R95" s="2">
        <v>-0.5441991582720498</v>
      </c>
      <c r="S95" s="2">
        <v>0.17100239998900407</v>
      </c>
      <c r="T95" s="2">
        <v>-0.41790916125754846</v>
      </c>
      <c r="U95" s="2">
        <v>0.005886509867139466</v>
      </c>
      <c r="V95" s="2">
        <v>0.7383292436554293</v>
      </c>
      <c r="W95" s="2">
        <v>-0.0021001258739784135</v>
      </c>
      <c r="X95" s="2">
        <v>0.7916603076413564</v>
      </c>
      <c r="Y95" s="2">
        <v>0.26581673479089113</v>
      </c>
      <c r="Z95" s="2">
        <v>0.29643923472154393</v>
      </c>
      <c r="AA95" s="2">
        <v>1.581599267168616</v>
      </c>
      <c r="AB95" s="2">
        <v>1.4112408320629426</v>
      </c>
      <c r="AC95" s="2">
        <v>1.7134821642209486</v>
      </c>
      <c r="AD95" s="2">
        <v>0.7624937518746613</v>
      </c>
      <c r="AE95" s="2">
        <v>1.4041192029019132</v>
      </c>
      <c r="AF95" s="2">
        <v>2.3273088612946604</v>
      </c>
      <c r="AG95" s="2">
        <v>0.8001329938880203</v>
      </c>
      <c r="AH95" s="2">
        <v>0.9194775752022469</v>
      </c>
      <c r="AI95" s="2">
        <v>0.8664979654853373</v>
      </c>
      <c r="AJ95" s="2">
        <v>0.8889316580087725</v>
      </c>
      <c r="AK95" s="2">
        <v>0.4527401325013334</v>
      </c>
      <c r="AL95" s="2">
        <v>0.4965249173658185</v>
      </c>
      <c r="AM95" s="2">
        <v>-0.552240951337654</v>
      </c>
      <c r="AN95" s="2">
        <v>-0.202636235933707</v>
      </c>
      <c r="AO95" s="2">
        <v>-0.5339199539576229</v>
      </c>
      <c r="AP95" s="2">
        <v>-0.33473206206601663</v>
      </c>
      <c r="AQ95" s="2">
        <v>-0.4598875585198609</v>
      </c>
      <c r="AR95" s="2">
        <v>-0.038797189460780375</v>
      </c>
      <c r="AS95" s="2">
        <v>-0.24235051372569727</v>
      </c>
      <c r="AT95" s="2">
        <v>0.5803077495452185</v>
      </c>
      <c r="AU95" s="2">
        <v>0.5494779893547491</v>
      </c>
      <c r="AV95" s="2">
        <v>1.0787773978467128</v>
      </c>
      <c r="AW95" s="2">
        <v>0.5424878021897721</v>
      </c>
      <c r="AX95" s="2">
        <v>0.906717776390039</v>
      </c>
      <c r="AY95" s="2">
        <v>0.3572328856441593</v>
      </c>
      <c r="AZ95" s="2">
        <v>-0.2743300683849586</v>
      </c>
      <c r="BA95" s="2">
        <v>-0.6889895599113174</v>
      </c>
      <c r="BB95" s="2">
        <v>-1.6319376777140449</v>
      </c>
      <c r="BC95" s="2">
        <v>-2.483447586448172</v>
      </c>
      <c r="BD95" s="2">
        <v>-3.2119667292289322</v>
      </c>
      <c r="BE95" s="2">
        <v>-2.7065845041327714</v>
      </c>
      <c r="BF95" s="2" t="s">
        <v>129</v>
      </c>
    </row>
    <row r="96" spans="1:58" ht="14.25">
      <c r="A96" s="3" t="s">
        <v>38</v>
      </c>
      <c r="B96" s="3" t="s">
        <v>370</v>
      </c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</row>
  </sheetData>
  <sheetProtection/>
  <mergeCells count="14">
    <mergeCell ref="C1:F1"/>
    <mergeCell ref="G1:J1"/>
    <mergeCell ref="K1:N1"/>
    <mergeCell ref="O1:R1"/>
    <mergeCell ref="S1:V1"/>
    <mergeCell ref="W1:Z1"/>
    <mergeCell ref="AY1:BB1"/>
    <mergeCell ref="BC1:BF1"/>
    <mergeCell ref="AA1:AD1"/>
    <mergeCell ref="AE1:AH1"/>
    <mergeCell ref="AI1:AL1"/>
    <mergeCell ref="AM1:AP1"/>
    <mergeCell ref="AQ1:AT1"/>
    <mergeCell ref="AU1:AX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0"/>
  <dimension ref="A1:E21"/>
  <sheetViews>
    <sheetView zoomScalePageLayoutView="0" workbookViewId="0" topLeftCell="A1">
      <selection activeCell="M34" sqref="M34"/>
    </sheetView>
  </sheetViews>
  <sheetFormatPr defaultColWidth="11.421875" defaultRowHeight="15"/>
  <cols>
    <col min="1" max="1" width="71.8515625" style="10" customWidth="1"/>
    <col min="2" max="3" width="12.7109375" style="10" customWidth="1"/>
    <col min="4" max="4" width="10.00390625" style="10" bestFit="1" customWidth="1"/>
    <col min="5" max="5" width="3.00390625" style="10" customWidth="1"/>
    <col min="6" max="16384" width="11.421875" style="10" customWidth="1"/>
  </cols>
  <sheetData>
    <row r="1" spans="1:4" ht="15">
      <c r="A1" s="11" t="s">
        <v>311</v>
      </c>
      <c r="B1" s="12"/>
      <c r="C1" s="12"/>
      <c r="D1" s="12"/>
    </row>
    <row r="2" spans="1:4" s="18" customFormat="1" ht="12">
      <c r="A2" s="17"/>
      <c r="B2" s="17"/>
      <c r="C2" s="17"/>
      <c r="D2" s="17"/>
    </row>
    <row r="3" spans="1:4" s="18" customFormat="1" ht="12" customHeight="1">
      <c r="A3" s="65" t="s">
        <v>310</v>
      </c>
      <c r="B3" s="66" t="s">
        <v>2</v>
      </c>
      <c r="C3" s="67" t="s">
        <v>3</v>
      </c>
      <c r="D3" s="68" t="s">
        <v>35</v>
      </c>
    </row>
    <row r="4" spans="1:4" s="18" customFormat="1" ht="18" customHeight="1">
      <c r="A4" s="342" t="s">
        <v>344</v>
      </c>
      <c r="B4" s="333">
        <v>-46.55879214000004</v>
      </c>
      <c r="C4" s="334">
        <v>-54.399703460999994</v>
      </c>
      <c r="D4" s="335">
        <v>-7.8409113209999575</v>
      </c>
    </row>
    <row r="5" spans="1:4" s="18" customFormat="1" ht="12" customHeight="1">
      <c r="A5" s="69" t="s">
        <v>126</v>
      </c>
      <c r="B5" s="70">
        <v>0.8566909559999999</v>
      </c>
      <c r="C5" s="71">
        <v>2.230950011</v>
      </c>
      <c r="D5" s="72">
        <v>1.374259055</v>
      </c>
    </row>
    <row r="6" spans="1:4" s="18" customFormat="1" ht="12" customHeight="1">
      <c r="A6" s="69" t="s">
        <v>138</v>
      </c>
      <c r="B6" s="70">
        <v>-27.706706997</v>
      </c>
      <c r="C6" s="71">
        <v>-35.048292497999995</v>
      </c>
      <c r="D6" s="72">
        <v>-7.341585500999994</v>
      </c>
    </row>
    <row r="7" spans="1:4" s="18" customFormat="1" ht="12" customHeight="1">
      <c r="A7" s="85" t="s">
        <v>341</v>
      </c>
      <c r="B7" s="336">
        <v>-0.6665392250000001</v>
      </c>
      <c r="C7" s="337">
        <v>-4.830083431</v>
      </c>
      <c r="D7" s="338">
        <v>-4.163544206</v>
      </c>
    </row>
    <row r="8" spans="1:4" s="18" customFormat="1" ht="12" customHeight="1">
      <c r="A8" s="85" t="s">
        <v>342</v>
      </c>
      <c r="B8" s="98">
        <v>-20.887160297</v>
      </c>
      <c r="C8" s="99">
        <v>-23.652821409999998</v>
      </c>
      <c r="D8" s="100">
        <v>-2.7656611129999966</v>
      </c>
    </row>
    <row r="9" spans="1:5" s="18" customFormat="1" ht="12" customHeight="1">
      <c r="A9" s="73" t="s">
        <v>137</v>
      </c>
      <c r="B9" s="74">
        <v>-19.572525233000007</v>
      </c>
      <c r="C9" s="75">
        <v>-21.27584749700002</v>
      </c>
      <c r="D9" s="76">
        <v>-1.7033222640000112</v>
      </c>
      <c r="E9" s="17"/>
    </row>
    <row r="10" spans="1:4" s="18" customFormat="1" ht="12" customHeight="1">
      <c r="A10" s="77" t="s">
        <v>235</v>
      </c>
      <c r="B10" s="78">
        <v>1.5065769910000018</v>
      </c>
      <c r="C10" s="79">
        <v>1.5999154219999991</v>
      </c>
      <c r="D10" s="80">
        <v>0.09333843099999739</v>
      </c>
    </row>
    <row r="11" spans="1:4" s="18" customFormat="1" ht="12" customHeight="1">
      <c r="A11" s="77" t="s">
        <v>236</v>
      </c>
      <c r="B11" s="78">
        <v>-10.778679001999999</v>
      </c>
      <c r="C11" s="79">
        <v>-11.593435300000001</v>
      </c>
      <c r="D11" s="80">
        <v>-0.8147562980000025</v>
      </c>
    </row>
    <row r="12" spans="1:4" s="18" customFormat="1" ht="12" customHeight="1">
      <c r="A12" s="81" t="s">
        <v>139</v>
      </c>
      <c r="B12" s="82">
        <v>0.5936523249999991</v>
      </c>
      <c r="C12" s="83">
        <v>0.33362626100000037</v>
      </c>
      <c r="D12" s="84">
        <v>-0.2600260639999987</v>
      </c>
    </row>
    <row r="13" spans="1:4" s="18" customFormat="1" ht="12" customHeight="1">
      <c r="A13" s="85" t="s">
        <v>148</v>
      </c>
      <c r="B13" s="86">
        <v>-4.166738209000001</v>
      </c>
      <c r="C13" s="87">
        <v>-4.865075184999999</v>
      </c>
      <c r="D13" s="88">
        <v>-0.6983369759999984</v>
      </c>
    </row>
    <row r="14" spans="1:4" s="18" customFormat="1" ht="12" customHeight="1">
      <c r="A14" s="85" t="s">
        <v>36</v>
      </c>
      <c r="B14" s="86">
        <v>4.538674042</v>
      </c>
      <c r="C14" s="87">
        <v>6.199325349999999</v>
      </c>
      <c r="D14" s="88">
        <v>1.6606513079999985</v>
      </c>
    </row>
    <row r="15" spans="1:4" s="18" customFormat="1" ht="12" customHeight="1">
      <c r="A15" s="89" t="s">
        <v>322</v>
      </c>
      <c r="B15" s="90">
        <v>0.981369515</v>
      </c>
      <c r="C15" s="91">
        <v>-0.20949718</v>
      </c>
      <c r="D15" s="92">
        <v>-1.190866695</v>
      </c>
    </row>
    <row r="16" spans="1:4" s="18" customFormat="1" ht="12" customHeight="1">
      <c r="A16" s="93" t="s">
        <v>140</v>
      </c>
      <c r="B16" s="94">
        <v>-10.894075547</v>
      </c>
      <c r="C16" s="95">
        <v>-11.615953880000005</v>
      </c>
      <c r="D16" s="96">
        <v>-0.7218783330000047</v>
      </c>
    </row>
    <row r="17" spans="1:4" s="18" customFormat="1" ht="12" customHeight="1">
      <c r="A17" s="97" t="s">
        <v>37</v>
      </c>
      <c r="B17" s="98">
        <v>1.1702765720000006</v>
      </c>
      <c r="C17" s="99">
        <v>0.14475558499999944</v>
      </c>
      <c r="D17" s="100">
        <v>-1.025520987000001</v>
      </c>
    </row>
    <row r="18" spans="1:4" s="18" customFormat="1" ht="12">
      <c r="A18" s="64" t="s">
        <v>1</v>
      </c>
      <c r="B18" s="40"/>
      <c r="C18" s="40"/>
      <c r="D18" s="40"/>
    </row>
    <row r="19" s="18" customFormat="1" ht="12"/>
    <row r="20" s="18" customFormat="1" ht="12"/>
    <row r="21" ht="15">
      <c r="C21" s="22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29"/>
  <dimension ref="A1:BE8"/>
  <sheetViews>
    <sheetView zoomScalePageLayoutView="0" workbookViewId="0" topLeftCell="A1">
      <selection activeCell="BF3" sqref="A3:IV7"/>
    </sheetView>
  </sheetViews>
  <sheetFormatPr defaultColWidth="5.7109375" defaultRowHeight="15"/>
  <cols>
    <col min="1" max="1" width="20.7109375" style="347" customWidth="1"/>
    <col min="2" max="16384" width="5.7109375" style="347" customWidth="1"/>
  </cols>
  <sheetData>
    <row r="1" spans="1:57" ht="15">
      <c r="A1" s="104" t="s">
        <v>313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</row>
    <row r="2" spans="1:57" ht="14.25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</row>
    <row r="3" spans="1:57" ht="14.25">
      <c r="A3" s="373" t="s">
        <v>312</v>
      </c>
      <c r="B3" s="370" t="s">
        <v>351</v>
      </c>
      <c r="C3" s="371"/>
      <c r="D3" s="371"/>
      <c r="E3" s="372"/>
      <c r="F3" s="370" t="s">
        <v>352</v>
      </c>
      <c r="G3" s="371"/>
      <c r="H3" s="371"/>
      <c r="I3" s="372"/>
      <c r="J3" s="370" t="s">
        <v>353</v>
      </c>
      <c r="K3" s="371"/>
      <c r="L3" s="371"/>
      <c r="M3" s="372"/>
      <c r="N3" s="370" t="s">
        <v>354</v>
      </c>
      <c r="O3" s="371"/>
      <c r="P3" s="371"/>
      <c r="Q3" s="372"/>
      <c r="R3" s="370" t="s">
        <v>355</v>
      </c>
      <c r="S3" s="371"/>
      <c r="T3" s="371"/>
      <c r="U3" s="372"/>
      <c r="V3" s="370" t="s">
        <v>356</v>
      </c>
      <c r="W3" s="371"/>
      <c r="X3" s="371"/>
      <c r="Y3" s="372"/>
      <c r="Z3" s="370" t="s">
        <v>357</v>
      </c>
      <c r="AA3" s="371"/>
      <c r="AB3" s="371"/>
      <c r="AC3" s="372"/>
      <c r="AD3" s="370" t="s">
        <v>358</v>
      </c>
      <c r="AE3" s="371"/>
      <c r="AF3" s="371"/>
      <c r="AG3" s="372"/>
      <c r="AH3" s="370" t="s">
        <v>359</v>
      </c>
      <c r="AI3" s="371"/>
      <c r="AJ3" s="371"/>
      <c r="AK3" s="372"/>
      <c r="AL3" s="370" t="s">
        <v>360</v>
      </c>
      <c r="AM3" s="371"/>
      <c r="AN3" s="371"/>
      <c r="AO3" s="372"/>
      <c r="AP3" s="370" t="s">
        <v>361</v>
      </c>
      <c r="AQ3" s="371"/>
      <c r="AR3" s="371"/>
      <c r="AS3" s="372"/>
      <c r="AT3" s="370" t="s">
        <v>362</v>
      </c>
      <c r="AU3" s="371"/>
      <c r="AV3" s="371"/>
      <c r="AW3" s="372"/>
      <c r="AX3" s="370" t="s">
        <v>363</v>
      </c>
      <c r="AY3" s="371"/>
      <c r="AZ3" s="371"/>
      <c r="BA3" s="372"/>
      <c r="BB3" s="370" t="s">
        <v>364</v>
      </c>
      <c r="BC3" s="371"/>
      <c r="BD3" s="371"/>
      <c r="BE3" s="372"/>
    </row>
    <row r="4" spans="1:57" ht="14.25">
      <c r="A4" s="374"/>
      <c r="B4" s="101" t="s">
        <v>72</v>
      </c>
      <c r="C4" s="101" t="s">
        <v>73</v>
      </c>
      <c r="D4" s="101" t="s">
        <v>74</v>
      </c>
      <c r="E4" s="101" t="s">
        <v>75</v>
      </c>
      <c r="F4" s="101" t="s">
        <v>72</v>
      </c>
      <c r="G4" s="101" t="s">
        <v>73</v>
      </c>
      <c r="H4" s="101" t="s">
        <v>74</v>
      </c>
      <c r="I4" s="101" t="s">
        <v>75</v>
      </c>
      <c r="J4" s="101" t="s">
        <v>72</v>
      </c>
      <c r="K4" s="101" t="s">
        <v>73</v>
      </c>
      <c r="L4" s="101" t="s">
        <v>74</v>
      </c>
      <c r="M4" s="101" t="s">
        <v>75</v>
      </c>
      <c r="N4" s="101" t="s">
        <v>72</v>
      </c>
      <c r="O4" s="101" t="s">
        <v>73</v>
      </c>
      <c r="P4" s="101" t="s">
        <v>74</v>
      </c>
      <c r="Q4" s="101" t="s">
        <v>75</v>
      </c>
      <c r="R4" s="101" t="s">
        <v>72</v>
      </c>
      <c r="S4" s="101" t="s">
        <v>73</v>
      </c>
      <c r="T4" s="101" t="s">
        <v>74</v>
      </c>
      <c r="U4" s="101" t="s">
        <v>75</v>
      </c>
      <c r="V4" s="101" t="s">
        <v>72</v>
      </c>
      <c r="W4" s="101" t="s">
        <v>73</v>
      </c>
      <c r="X4" s="101" t="s">
        <v>74</v>
      </c>
      <c r="Y4" s="101" t="s">
        <v>75</v>
      </c>
      <c r="Z4" s="101" t="s">
        <v>72</v>
      </c>
      <c r="AA4" s="101" t="s">
        <v>73</v>
      </c>
      <c r="AB4" s="101" t="s">
        <v>74</v>
      </c>
      <c r="AC4" s="101" t="s">
        <v>75</v>
      </c>
      <c r="AD4" s="101" t="s">
        <v>72</v>
      </c>
      <c r="AE4" s="101" t="s">
        <v>73</v>
      </c>
      <c r="AF4" s="101" t="s">
        <v>74</v>
      </c>
      <c r="AG4" s="101" t="s">
        <v>75</v>
      </c>
      <c r="AH4" s="101" t="s">
        <v>72</v>
      </c>
      <c r="AI4" s="101" t="s">
        <v>73</v>
      </c>
      <c r="AJ4" s="101" t="s">
        <v>74</v>
      </c>
      <c r="AK4" s="101" t="s">
        <v>75</v>
      </c>
      <c r="AL4" s="101" t="s">
        <v>72</v>
      </c>
      <c r="AM4" s="101" t="s">
        <v>73</v>
      </c>
      <c r="AN4" s="101" t="s">
        <v>74</v>
      </c>
      <c r="AO4" s="101" t="s">
        <v>75</v>
      </c>
      <c r="AP4" s="101" t="s">
        <v>72</v>
      </c>
      <c r="AQ4" s="101" t="s">
        <v>73</v>
      </c>
      <c r="AR4" s="101" t="s">
        <v>74</v>
      </c>
      <c r="AS4" s="101" t="s">
        <v>75</v>
      </c>
      <c r="AT4" s="101" t="s">
        <v>72</v>
      </c>
      <c r="AU4" s="101" t="s">
        <v>73</v>
      </c>
      <c r="AV4" s="101" t="s">
        <v>74</v>
      </c>
      <c r="AW4" s="101" t="s">
        <v>75</v>
      </c>
      <c r="AX4" s="101" t="s">
        <v>72</v>
      </c>
      <c r="AY4" s="101" t="s">
        <v>73</v>
      </c>
      <c r="AZ4" s="101" t="s">
        <v>74</v>
      </c>
      <c r="BA4" s="101" t="s">
        <v>75</v>
      </c>
      <c r="BB4" s="101" t="s">
        <v>72</v>
      </c>
      <c r="BC4" s="101" t="s">
        <v>73</v>
      </c>
      <c r="BD4" s="101" t="s">
        <v>74</v>
      </c>
      <c r="BE4" s="101" t="s">
        <v>129</v>
      </c>
    </row>
    <row r="5" spans="1:57" ht="14.25">
      <c r="A5" s="102" t="s">
        <v>39</v>
      </c>
      <c r="B5" s="103">
        <v>-10.073790707</v>
      </c>
      <c r="C5" s="103">
        <v>-9.514676890999999</v>
      </c>
      <c r="D5" s="103">
        <v>-9.502745246999998</v>
      </c>
      <c r="E5" s="103">
        <v>-10.760072432000001</v>
      </c>
      <c r="F5" s="103">
        <v>-11.159839242</v>
      </c>
      <c r="G5" s="103">
        <v>-11.733274034999999</v>
      </c>
      <c r="H5" s="103">
        <v>-12.165483041</v>
      </c>
      <c r="I5" s="103">
        <v>-12.713470974999998</v>
      </c>
      <c r="J5" s="103">
        <v>-15.399117061</v>
      </c>
      <c r="K5" s="103">
        <v>-15.193195902</v>
      </c>
      <c r="L5" s="103">
        <v>-15.501890243000002</v>
      </c>
      <c r="M5" s="103">
        <v>-16.330550200999998</v>
      </c>
      <c r="N5" s="103">
        <v>-17.933663227</v>
      </c>
      <c r="O5" s="103">
        <v>-17.454886596</v>
      </c>
      <c r="P5" s="103">
        <v>-17.399852676</v>
      </c>
      <c r="Q5" s="103">
        <v>-16.704550090999998</v>
      </c>
      <c r="R5" s="103">
        <v>-17.425279307</v>
      </c>
      <c r="S5" s="103">
        <v>-16.419566843000002</v>
      </c>
      <c r="T5" s="103">
        <v>-16.421200095</v>
      </c>
      <c r="U5" s="103">
        <v>-15.693209096999999</v>
      </c>
      <c r="V5" s="103">
        <v>-15.190987001999998</v>
      </c>
      <c r="W5" s="103">
        <v>-14.489210712999999</v>
      </c>
      <c r="X5" s="103">
        <v>-13.763023764</v>
      </c>
      <c r="Y5" s="103">
        <v>-11.39011413</v>
      </c>
      <c r="Z5" s="103">
        <v>-10.82750752</v>
      </c>
      <c r="AA5" s="103">
        <v>-11.011996939</v>
      </c>
      <c r="AB5" s="103">
        <v>-9.925412985</v>
      </c>
      <c r="AC5" s="103">
        <v>-8.430015545000002</v>
      </c>
      <c r="AD5" s="103">
        <v>-7.101385641</v>
      </c>
      <c r="AE5" s="103">
        <v>-6.821850144</v>
      </c>
      <c r="AF5" s="103">
        <v>-8.531147071</v>
      </c>
      <c r="AG5" s="103">
        <v>-9.072266427999999</v>
      </c>
      <c r="AH5" s="103">
        <v>-10.872728269</v>
      </c>
      <c r="AI5" s="103">
        <v>-9.075233725000002</v>
      </c>
      <c r="AJ5" s="103">
        <v>-8.750353334</v>
      </c>
      <c r="AK5" s="103">
        <v>-10.421562334</v>
      </c>
      <c r="AL5" s="103">
        <v>-10.520107311</v>
      </c>
      <c r="AM5" s="103">
        <v>-11.417649232</v>
      </c>
      <c r="AN5" s="103">
        <v>-12.356775872</v>
      </c>
      <c r="AO5" s="103">
        <v>-11.258748011</v>
      </c>
      <c r="AP5" s="103">
        <v>-11.293985317</v>
      </c>
      <c r="AQ5" s="103">
        <v>-11.836121945</v>
      </c>
      <c r="AR5" s="103">
        <v>-10.667098168</v>
      </c>
      <c r="AS5" s="103">
        <v>-10.880883398999998</v>
      </c>
      <c r="AT5" s="103">
        <v>-8.931170472</v>
      </c>
      <c r="AU5" s="103">
        <v>-5.012127726</v>
      </c>
      <c r="AV5" s="103">
        <v>-6.0854755009999995</v>
      </c>
      <c r="AW5" s="103">
        <v>-5.457141578</v>
      </c>
      <c r="AX5" s="103">
        <v>-7.956150222</v>
      </c>
      <c r="AY5" s="103">
        <v>-8.798952417</v>
      </c>
      <c r="AZ5" s="103">
        <v>-10.672112642</v>
      </c>
      <c r="BA5" s="103">
        <v>-16.27303767</v>
      </c>
      <c r="BB5" s="103">
        <v>-21.542321156</v>
      </c>
      <c r="BC5" s="103">
        <v>-27.706706997</v>
      </c>
      <c r="BD5" s="103">
        <v>-35.048292497999995</v>
      </c>
      <c r="BE5" s="103" t="s">
        <v>129</v>
      </c>
    </row>
    <row r="6" spans="1:57" ht="14.25">
      <c r="A6" s="102" t="s">
        <v>40</v>
      </c>
      <c r="B6" s="103">
        <v>-6.665514340000001</v>
      </c>
      <c r="C6" s="103">
        <v>-4.707342942999996</v>
      </c>
      <c r="D6" s="103">
        <v>-2.9030025239999997</v>
      </c>
      <c r="E6" s="103">
        <v>-6.999150885000002</v>
      </c>
      <c r="F6" s="103">
        <v>-4.6821622040000035</v>
      </c>
      <c r="G6" s="103">
        <v>-5.410258181000005</v>
      </c>
      <c r="H6" s="103">
        <v>-6.176599840000002</v>
      </c>
      <c r="I6" s="103">
        <v>-7.351507890000004</v>
      </c>
      <c r="J6" s="103">
        <v>-10.284061413000003</v>
      </c>
      <c r="K6" s="103">
        <v>-9.220422299000004</v>
      </c>
      <c r="L6" s="103">
        <v>-8.721585035</v>
      </c>
      <c r="M6" s="103">
        <v>-5.9837378460000075</v>
      </c>
      <c r="N6" s="103">
        <v>-5.3218656290000075</v>
      </c>
      <c r="O6" s="103">
        <v>-5.908493703999997</v>
      </c>
      <c r="P6" s="103">
        <v>-3.591892678000011</v>
      </c>
      <c r="Q6" s="103">
        <v>-4.659855617000001</v>
      </c>
      <c r="R6" s="103">
        <v>-4.3984481590000035</v>
      </c>
      <c r="S6" s="103">
        <v>-3.647161308999999</v>
      </c>
      <c r="T6" s="103">
        <v>-4.616475781999994</v>
      </c>
      <c r="U6" s="103">
        <v>-5.593809341</v>
      </c>
      <c r="V6" s="103">
        <v>-4.745928065999993</v>
      </c>
      <c r="W6" s="103">
        <v>-5.196311343999994</v>
      </c>
      <c r="X6" s="103">
        <v>-6.5996542410000005</v>
      </c>
      <c r="Y6" s="103">
        <v>-5.403555262000002</v>
      </c>
      <c r="Z6" s="103">
        <v>-4.749437517999992</v>
      </c>
      <c r="AA6" s="103">
        <v>-4.893072694000002</v>
      </c>
      <c r="AB6" s="103">
        <v>-6.12727507399999</v>
      </c>
      <c r="AC6" s="103">
        <v>-7.888032569999996</v>
      </c>
      <c r="AD6" s="103">
        <v>-9.431408674999998</v>
      </c>
      <c r="AE6" s="103">
        <v>-7.142299013999996</v>
      </c>
      <c r="AF6" s="103">
        <v>-8.641259847999994</v>
      </c>
      <c r="AG6" s="103">
        <v>-7.634972610999998</v>
      </c>
      <c r="AH6" s="103">
        <v>-10.570026775000006</v>
      </c>
      <c r="AI6" s="103">
        <v>-8.20189240199999</v>
      </c>
      <c r="AJ6" s="103">
        <v>-10.551332451000002</v>
      </c>
      <c r="AK6" s="103">
        <v>-8.118019412999987</v>
      </c>
      <c r="AL6" s="103">
        <v>-9.571801673999987</v>
      </c>
      <c r="AM6" s="103">
        <v>-10.938964758000003</v>
      </c>
      <c r="AN6" s="103">
        <v>-9.131575804</v>
      </c>
      <c r="AO6" s="103">
        <v>-8.213961846000013</v>
      </c>
      <c r="AP6" s="103">
        <v>-7.840412561999997</v>
      </c>
      <c r="AQ6" s="103">
        <v>-7.921609275999988</v>
      </c>
      <c r="AR6" s="103">
        <v>-10.546445641999991</v>
      </c>
      <c r="AS6" s="103">
        <v>-9.104801168999998</v>
      </c>
      <c r="AT6" s="103">
        <v>-9.42116395000001</v>
      </c>
      <c r="AU6" s="103">
        <v>-18.13051766000001</v>
      </c>
      <c r="AV6" s="103">
        <v>-17.934558099</v>
      </c>
      <c r="AW6" s="103">
        <v>-11.846670757</v>
      </c>
      <c r="AX6" s="103">
        <v>-13.979132842000014</v>
      </c>
      <c r="AY6" s="103">
        <v>-15.019024491999996</v>
      </c>
      <c r="AZ6" s="103">
        <v>-16.173884096000002</v>
      </c>
      <c r="BA6" s="103">
        <v>-20.45584693</v>
      </c>
      <c r="BB6" s="103">
        <v>-17.557844363000005</v>
      </c>
      <c r="BC6" s="103">
        <v>-19.572525233000007</v>
      </c>
      <c r="BD6" s="103">
        <v>-21.27584749700002</v>
      </c>
      <c r="BE6" s="103" t="s">
        <v>129</v>
      </c>
    </row>
    <row r="7" spans="1:57" ht="14.25">
      <c r="A7" s="102" t="s">
        <v>41</v>
      </c>
      <c r="B7" s="103">
        <v>0.41261897799999997</v>
      </c>
      <c r="C7" s="103">
        <v>0.416479707</v>
      </c>
      <c r="D7" s="103">
        <v>0.4933602319999999</v>
      </c>
      <c r="E7" s="103">
        <v>0.2244856870000001</v>
      </c>
      <c r="F7" s="103">
        <v>0.3444682199999999</v>
      </c>
      <c r="G7" s="103">
        <v>0.45887214800000004</v>
      </c>
      <c r="H7" s="103">
        <v>0.6769932779999996</v>
      </c>
      <c r="I7" s="103">
        <v>0.8628947379999999</v>
      </c>
      <c r="J7" s="103">
        <v>1.0675357029999994</v>
      </c>
      <c r="K7" s="103">
        <v>1.2829766720000002</v>
      </c>
      <c r="L7" s="103">
        <v>1.1761235959999994</v>
      </c>
      <c r="M7" s="103">
        <v>1.2027220889999994</v>
      </c>
      <c r="N7" s="103">
        <v>0.7376949979999999</v>
      </c>
      <c r="O7" s="103">
        <v>0.7914482759999999</v>
      </c>
      <c r="P7" s="103">
        <v>1.0063483560000002</v>
      </c>
      <c r="Q7" s="103">
        <v>1.57518277</v>
      </c>
      <c r="R7" s="103">
        <v>1.501023765</v>
      </c>
      <c r="S7" s="103">
        <v>1.092144675</v>
      </c>
      <c r="T7" s="103">
        <v>0.9940058879999997</v>
      </c>
      <c r="U7" s="103">
        <v>0.924762506</v>
      </c>
      <c r="V7" s="103">
        <v>0.8641477419999999</v>
      </c>
      <c r="W7" s="103">
        <v>0.712889608</v>
      </c>
      <c r="X7" s="103">
        <v>0.7583930159999999</v>
      </c>
      <c r="Y7" s="103">
        <v>0.847929095</v>
      </c>
      <c r="Z7" s="103">
        <v>0.8341940309999994</v>
      </c>
      <c r="AA7" s="103">
        <v>0.9364707030000005</v>
      </c>
      <c r="AB7" s="103">
        <v>0.8752840349999998</v>
      </c>
      <c r="AC7" s="103">
        <v>0.5524469319999996</v>
      </c>
      <c r="AD7" s="103">
        <v>0.591481268</v>
      </c>
      <c r="AE7" s="103">
        <v>0.5867414510000001</v>
      </c>
      <c r="AF7" s="103">
        <v>-0.1411187759999998</v>
      </c>
      <c r="AG7" s="103">
        <v>-0.3949422029999998</v>
      </c>
      <c r="AH7" s="103">
        <v>-0.3340423920000003</v>
      </c>
      <c r="AI7" s="103">
        <v>-0.1551997319999998</v>
      </c>
      <c r="AJ7" s="103">
        <v>0.27899749900000004</v>
      </c>
      <c r="AK7" s="103">
        <v>0.23166416899999967</v>
      </c>
      <c r="AL7" s="103">
        <v>0.21274360800000044</v>
      </c>
      <c r="AM7" s="103">
        <v>0.45412768899999945</v>
      </c>
      <c r="AN7" s="103">
        <v>0.3851568649999997</v>
      </c>
      <c r="AO7" s="103">
        <v>0.46263420699999963</v>
      </c>
      <c r="AP7" s="103">
        <v>0.5278597439999999</v>
      </c>
      <c r="AQ7" s="103">
        <v>0.4482704529999996</v>
      </c>
      <c r="AR7" s="103">
        <v>0.40591151000000036</v>
      </c>
      <c r="AS7" s="103">
        <v>0.3894763929999999</v>
      </c>
      <c r="AT7" s="103">
        <v>0.6026838580000001</v>
      </c>
      <c r="AU7" s="103">
        <v>0.5070328159999999</v>
      </c>
      <c r="AV7" s="103">
        <v>0.10823352599999998</v>
      </c>
      <c r="AW7" s="103">
        <v>0.09296503099999995</v>
      </c>
      <c r="AX7" s="103">
        <v>0.14898636299999998</v>
      </c>
      <c r="AY7" s="103">
        <v>-0.21924978199999987</v>
      </c>
      <c r="AZ7" s="103">
        <v>0.1826230499999997</v>
      </c>
      <c r="BA7" s="103">
        <v>0.7163589430000001</v>
      </c>
      <c r="BB7" s="103">
        <v>0.5807776019999998</v>
      </c>
      <c r="BC7" s="103">
        <v>0.8566909559999999</v>
      </c>
      <c r="BD7" s="103">
        <v>2.230950011</v>
      </c>
      <c r="BE7" s="103" t="s">
        <v>129</v>
      </c>
    </row>
    <row r="8" spans="1:57" ht="14.25">
      <c r="A8" s="64" t="s">
        <v>1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</row>
  </sheetData>
  <sheetProtection/>
  <mergeCells count="15">
    <mergeCell ref="A3:A4"/>
    <mergeCell ref="B3:E3"/>
    <mergeCell ref="F3:I3"/>
    <mergeCell ref="J3:M3"/>
    <mergeCell ref="N3:Q3"/>
    <mergeCell ref="R3:U3"/>
    <mergeCell ref="AT3:AW3"/>
    <mergeCell ref="AX3:BA3"/>
    <mergeCell ref="BB3:BE3"/>
    <mergeCell ref="V3:Y3"/>
    <mergeCell ref="Z3:AC3"/>
    <mergeCell ref="AD3:AG3"/>
    <mergeCell ref="AH3:AK3"/>
    <mergeCell ref="AL3:AO3"/>
    <mergeCell ref="AP3:AS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21"/>
  <dimension ref="A1:H35"/>
  <sheetViews>
    <sheetView zoomScalePageLayoutView="0" workbookViewId="0" topLeftCell="A1">
      <selection activeCell="M34" sqref="M34"/>
    </sheetView>
  </sheetViews>
  <sheetFormatPr defaultColWidth="11.421875" defaultRowHeight="15"/>
  <cols>
    <col min="1" max="1" width="68.00390625" style="12" customWidth="1"/>
    <col min="2" max="4" width="14.28125" style="12" customWidth="1"/>
    <col min="5" max="16384" width="11.421875" style="12" customWidth="1"/>
  </cols>
  <sheetData>
    <row r="1" spans="1:4" ht="15">
      <c r="A1" s="104" t="s">
        <v>317</v>
      </c>
      <c r="B1" s="39"/>
      <c r="C1" s="39"/>
      <c r="D1" s="39"/>
    </row>
    <row r="2" spans="1:4" s="17" customFormat="1" ht="12">
      <c r="A2" s="40"/>
      <c r="B2" s="40"/>
      <c r="C2" s="40"/>
      <c r="D2" s="40"/>
    </row>
    <row r="3" spans="1:4" s="17" customFormat="1" ht="12" customHeight="1">
      <c r="A3" s="375" t="s">
        <v>124</v>
      </c>
      <c r="B3" s="106" t="s">
        <v>3</v>
      </c>
      <c r="C3" s="106" t="s">
        <v>306</v>
      </c>
      <c r="D3" s="377" t="s">
        <v>339</v>
      </c>
    </row>
    <row r="4" spans="1:4" s="17" customFormat="1" ht="12" customHeight="1">
      <c r="A4" s="376"/>
      <c r="B4" s="107" t="s">
        <v>299</v>
      </c>
      <c r="C4" s="107" t="s">
        <v>298</v>
      </c>
      <c r="D4" s="378"/>
    </row>
    <row r="5" spans="1:4" s="17" customFormat="1" ht="12" customHeight="1">
      <c r="A5" s="108" t="s">
        <v>315</v>
      </c>
      <c r="B5" s="109">
        <v>153.10288716000002</v>
      </c>
      <c r="C5" s="110">
        <v>5.148645616412125</v>
      </c>
      <c r="D5" s="378"/>
    </row>
    <row r="6" spans="1:4" s="17" customFormat="1" ht="12" customHeight="1">
      <c r="A6" s="108" t="s">
        <v>316</v>
      </c>
      <c r="B6" s="109">
        <v>150.581568051</v>
      </c>
      <c r="C6" s="110">
        <v>5.24438911393824</v>
      </c>
      <c r="D6" s="379"/>
    </row>
    <row r="7" spans="1:4" s="17" customFormat="1" ht="12" customHeight="1">
      <c r="A7" s="111" t="s">
        <v>126</v>
      </c>
      <c r="B7" s="112">
        <v>6.5884529469999995</v>
      </c>
      <c r="C7" s="113">
        <v>24.238690345990847</v>
      </c>
      <c r="D7" s="114">
        <v>0.8827872194686728</v>
      </c>
    </row>
    <row r="8" spans="1:4" s="17" customFormat="1" ht="12" customHeight="1">
      <c r="A8" s="111" t="s">
        <v>138</v>
      </c>
      <c r="B8" s="112">
        <v>9.724972828</v>
      </c>
      <c r="C8" s="113">
        <v>3.406118937518457</v>
      </c>
      <c r="D8" s="114">
        <v>0.21999979169175526</v>
      </c>
    </row>
    <row r="9" spans="1:8" s="17" customFormat="1" ht="12" customHeight="1">
      <c r="A9" s="115" t="s">
        <v>137</v>
      </c>
      <c r="B9" s="116">
        <v>133.30641809499997</v>
      </c>
      <c r="C9" s="117">
        <v>4.609678126523917</v>
      </c>
      <c r="D9" s="118">
        <v>4.034317717162023</v>
      </c>
      <c r="E9" s="17">
        <v>0.7692636128848338</v>
      </c>
      <c r="H9" s="339"/>
    </row>
    <row r="10" spans="1:4" s="17" customFormat="1" ht="12" customHeight="1">
      <c r="A10" s="77" t="s">
        <v>235</v>
      </c>
      <c r="B10" s="119">
        <v>15.776561447</v>
      </c>
      <c r="C10" s="120">
        <v>3.914661120557753</v>
      </c>
      <c r="D10" s="121">
        <v>0.40817838471196516</v>
      </c>
    </row>
    <row r="11" spans="1:5" s="17" customFormat="1" ht="12" customHeight="1">
      <c r="A11" s="77" t="s">
        <v>236</v>
      </c>
      <c r="B11" s="119">
        <v>27.1094172</v>
      </c>
      <c r="C11" s="120">
        <v>6.138842687247205</v>
      </c>
      <c r="D11" s="121">
        <v>1.0768436221962396</v>
      </c>
      <c r="E11" s="341"/>
    </row>
    <row r="12" spans="1:4" s="17" customFormat="1" ht="12" customHeight="1">
      <c r="A12" s="81" t="s">
        <v>139</v>
      </c>
      <c r="B12" s="122">
        <v>26.245086692999998</v>
      </c>
      <c r="C12" s="123">
        <v>11.705853278429558</v>
      </c>
      <c r="D12" s="124">
        <v>1.8888412568508688</v>
      </c>
    </row>
    <row r="13" spans="1:4" s="17" customFormat="1" ht="12" customHeight="1">
      <c r="A13" s="85" t="s">
        <v>148</v>
      </c>
      <c r="B13" s="125">
        <v>12.885803492</v>
      </c>
      <c r="C13" s="126">
        <v>10.092109540060619</v>
      </c>
      <c r="D13" s="127">
        <v>0.8112553404225943</v>
      </c>
    </row>
    <row r="14" spans="1:4" s="17" customFormat="1" ht="12" customHeight="1">
      <c r="A14" s="85" t="s">
        <v>36</v>
      </c>
      <c r="B14" s="125">
        <v>12.492155191</v>
      </c>
      <c r="C14" s="126">
        <v>24.474728648574683</v>
      </c>
      <c r="D14" s="127">
        <v>1.6869195472245524</v>
      </c>
    </row>
    <row r="15" spans="1:4" s="17" customFormat="1" ht="12" customHeight="1">
      <c r="A15" s="89" t="s">
        <v>322</v>
      </c>
      <c r="B15" s="128">
        <v>0.338103323</v>
      </c>
      <c r="C15" s="129">
        <v>-73.50476122441029</v>
      </c>
      <c r="D15" s="130">
        <v>-0.6441950377398138</v>
      </c>
    </row>
    <row r="16" spans="1:4" s="17" customFormat="1" ht="12" customHeight="1">
      <c r="A16" s="131" t="s">
        <v>140</v>
      </c>
      <c r="B16" s="132">
        <v>64.175352755</v>
      </c>
      <c r="C16" s="133">
        <v>1.5212879479010866</v>
      </c>
      <c r="D16" s="134">
        <v>0.6604544534029725</v>
      </c>
    </row>
    <row r="17" spans="1:4" s="17" customFormat="1" ht="3.75" customHeight="1">
      <c r="A17" s="40"/>
      <c r="B17" s="40"/>
      <c r="C17" s="40"/>
      <c r="D17" s="40"/>
    </row>
    <row r="18" spans="1:4" s="17" customFormat="1" ht="12" customHeight="1">
      <c r="A18" s="375" t="s">
        <v>125</v>
      </c>
      <c r="B18" s="106" t="s">
        <v>3</v>
      </c>
      <c r="C18" s="106" t="s">
        <v>306</v>
      </c>
      <c r="D18" s="377" t="s">
        <v>340</v>
      </c>
    </row>
    <row r="19" spans="1:4" s="17" customFormat="1" ht="12" customHeight="1">
      <c r="A19" s="376"/>
      <c r="B19" s="107" t="s">
        <v>299</v>
      </c>
      <c r="C19" s="107" t="s">
        <v>298</v>
      </c>
      <c r="D19" s="378"/>
    </row>
    <row r="20" spans="1:4" s="17" customFormat="1" ht="12" customHeight="1">
      <c r="A20" s="108" t="s">
        <v>315</v>
      </c>
      <c r="B20" s="109">
        <v>207.50259062099997</v>
      </c>
      <c r="C20" s="135">
        <v>7.981505893549965</v>
      </c>
      <c r="D20" s="378"/>
    </row>
    <row r="21" spans="1:4" s="17" customFormat="1" ht="12" customHeight="1">
      <c r="A21" s="108" t="s">
        <v>316</v>
      </c>
      <c r="B21" s="109">
        <v>204.692737604</v>
      </c>
      <c r="C21" s="135">
        <v>7.965108238899958</v>
      </c>
      <c r="D21" s="379"/>
    </row>
    <row r="22" spans="1:6" s="17" customFormat="1" ht="12" customHeight="1">
      <c r="A22" s="111" t="s">
        <v>126</v>
      </c>
      <c r="B22" s="112">
        <v>4.357502936</v>
      </c>
      <c r="C22" s="113">
        <v>-1.9986335724228184</v>
      </c>
      <c r="D22" s="114">
        <v>-0.04624497960374415</v>
      </c>
      <c r="E22" s="340"/>
      <c r="F22" s="340"/>
    </row>
    <row r="23" spans="1:4" s="17" customFormat="1" ht="12" customHeight="1">
      <c r="A23" s="111" t="s">
        <v>138</v>
      </c>
      <c r="B23" s="112">
        <v>44.77326532599999</v>
      </c>
      <c r="C23" s="113">
        <v>20.645757729280533</v>
      </c>
      <c r="D23" s="114">
        <v>3.9871575486344693</v>
      </c>
    </row>
    <row r="24" spans="1:4" s="17" customFormat="1" ht="12" customHeight="1">
      <c r="A24" s="85" t="s">
        <v>343</v>
      </c>
      <c r="B24" s="125">
        <v>7.237166663</v>
      </c>
      <c r="C24" s="126">
        <v>178.27683509501986</v>
      </c>
      <c r="D24" s="127">
        <v>2.412749814011063</v>
      </c>
    </row>
    <row r="25" spans="1:4" s="17" customFormat="1" ht="12" customHeight="1">
      <c r="A25" s="89" t="s">
        <v>342</v>
      </c>
      <c r="B25" s="125">
        <v>25.975704154</v>
      </c>
      <c r="C25" s="126">
        <v>13.69719008121207</v>
      </c>
      <c r="D25" s="130">
        <v>1.628451906623713</v>
      </c>
    </row>
    <row r="26" spans="1:4" s="17" customFormat="1" ht="12" customHeight="1">
      <c r="A26" s="115" t="s">
        <v>137</v>
      </c>
      <c r="B26" s="116">
        <v>154.582265592</v>
      </c>
      <c r="C26" s="117">
        <v>5.154621037865198</v>
      </c>
      <c r="D26" s="118">
        <v>3.9432462965652633</v>
      </c>
    </row>
    <row r="27" spans="1:4" s="17" customFormat="1" ht="12" customHeight="1">
      <c r="A27" s="77" t="s">
        <v>235</v>
      </c>
      <c r="B27" s="119">
        <v>14.176646025000002</v>
      </c>
      <c r="C27" s="120">
        <v>3.663404009369202</v>
      </c>
      <c r="D27" s="121">
        <v>0.2607106083006996</v>
      </c>
    </row>
    <row r="28" spans="1:4" s="17" customFormat="1" ht="12" customHeight="1">
      <c r="A28" s="77" t="s">
        <v>236</v>
      </c>
      <c r="B28" s="119">
        <v>38.7028525</v>
      </c>
      <c r="C28" s="120">
        <v>6.560289647850965</v>
      </c>
      <c r="D28" s="121">
        <v>1.2399279613113636</v>
      </c>
    </row>
    <row r="29" spans="1:4" s="17" customFormat="1" ht="12" customHeight="1">
      <c r="A29" s="81" t="s">
        <v>139</v>
      </c>
      <c r="B29" s="122">
        <v>25.911460432</v>
      </c>
      <c r="C29" s="123">
        <v>13.144723866018381</v>
      </c>
      <c r="D29" s="124">
        <v>1.566516265246143</v>
      </c>
    </row>
    <row r="30" spans="1:4" s="17" customFormat="1" ht="12" customHeight="1">
      <c r="A30" s="85" t="s">
        <v>148</v>
      </c>
      <c r="B30" s="125">
        <v>17.750878677</v>
      </c>
      <c r="C30" s="126">
        <v>11.84259702431028</v>
      </c>
      <c r="D30" s="127">
        <v>0.9781048690916228</v>
      </c>
    </row>
    <row r="31" spans="1:4" s="17" customFormat="1" ht="12" customHeight="1">
      <c r="A31" s="85" t="s">
        <v>36</v>
      </c>
      <c r="B31" s="125">
        <v>6.2928298410000005</v>
      </c>
      <c r="C31" s="126">
        <v>14.472893436807126</v>
      </c>
      <c r="D31" s="127">
        <v>0.4140230776061611</v>
      </c>
    </row>
    <row r="32" spans="1:4" s="17" customFormat="1" ht="12" customHeight="1">
      <c r="A32" s="89" t="s">
        <v>322</v>
      </c>
      <c r="B32" s="128">
        <v>0.547600503</v>
      </c>
      <c r="C32" s="129">
        <v>85.80279091075704</v>
      </c>
      <c r="D32" s="130">
        <v>0.13159484480843103</v>
      </c>
    </row>
    <row r="33" spans="1:4" s="17" customFormat="1" ht="12" customHeight="1">
      <c r="A33" s="81" t="s">
        <v>140</v>
      </c>
      <c r="B33" s="136">
        <v>75.791306635</v>
      </c>
      <c r="C33" s="123">
        <v>2.2717465089047266</v>
      </c>
      <c r="D33" s="137">
        <v>0.8760914617070624</v>
      </c>
    </row>
    <row r="34" spans="1:4" s="17" customFormat="1" ht="12" customHeight="1">
      <c r="A34" s="89" t="s">
        <v>37</v>
      </c>
      <c r="B34" s="128">
        <v>9.59830019</v>
      </c>
      <c r="C34" s="129">
        <v>15.975359844820375</v>
      </c>
      <c r="D34" s="130">
        <v>0.68802640499681</v>
      </c>
    </row>
    <row r="35" s="17" customFormat="1" ht="12">
      <c r="A35" s="23" t="s">
        <v>1</v>
      </c>
    </row>
  </sheetData>
  <sheetProtection/>
  <mergeCells count="4">
    <mergeCell ref="A3:A4"/>
    <mergeCell ref="D3:D6"/>
    <mergeCell ref="A18:A19"/>
    <mergeCell ref="D18:D21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31"/>
  <dimension ref="A1:D12"/>
  <sheetViews>
    <sheetView zoomScalePageLayoutView="0" workbookViewId="0" topLeftCell="A1">
      <selection activeCell="M34" sqref="M34"/>
    </sheetView>
  </sheetViews>
  <sheetFormatPr defaultColWidth="11.421875" defaultRowHeight="15"/>
  <cols>
    <col min="1" max="1" width="40.7109375" style="347" customWidth="1"/>
    <col min="2" max="4" width="15.7109375" style="347" customWidth="1"/>
    <col min="5" max="16384" width="11.421875" style="347" customWidth="1"/>
  </cols>
  <sheetData>
    <row r="1" spans="1:4" ht="15">
      <c r="A1" s="104" t="s">
        <v>365</v>
      </c>
      <c r="B1" s="39"/>
      <c r="C1" s="39"/>
      <c r="D1" s="39"/>
    </row>
    <row r="2" spans="1:4" ht="14.25">
      <c r="A2" s="348"/>
      <c r="B2" s="39"/>
      <c r="C2" s="39"/>
      <c r="D2" s="39"/>
    </row>
    <row r="3" spans="1:4" ht="45" customHeight="1">
      <c r="A3" s="380"/>
      <c r="B3" s="380" t="s">
        <v>304</v>
      </c>
      <c r="C3" s="380" t="s">
        <v>305</v>
      </c>
      <c r="D3" s="380" t="s">
        <v>303</v>
      </c>
    </row>
    <row r="4" spans="1:4" ht="45" customHeight="1">
      <c r="A4" s="380"/>
      <c r="B4" s="380"/>
      <c r="C4" s="380"/>
      <c r="D4" s="380"/>
    </row>
    <row r="5" spans="1:4" ht="14.25">
      <c r="A5" s="102" t="s">
        <v>153</v>
      </c>
      <c r="B5" s="105">
        <v>2456.258485999999</v>
      </c>
      <c r="C5" s="105">
        <v>-795.6071780000002</v>
      </c>
      <c r="D5" s="105">
        <v>-1660.6513079999986</v>
      </c>
    </row>
    <row r="6" spans="1:4" ht="14.25">
      <c r="A6" s="102" t="s">
        <v>41</v>
      </c>
      <c r="B6" s="105">
        <v>1285.3924200000001</v>
      </c>
      <c r="C6" s="105">
        <v>88.8666349999985</v>
      </c>
      <c r="D6" s="105">
        <v>-1374.2590549999986</v>
      </c>
    </row>
    <row r="7" spans="1:4" ht="14.25">
      <c r="A7" s="102" t="s">
        <v>152</v>
      </c>
      <c r="B7" s="105">
        <v>1181.237610000002</v>
      </c>
      <c r="C7" s="105">
        <v>-1879.5745860000006</v>
      </c>
      <c r="D7" s="105">
        <v>698.3369759999987</v>
      </c>
    </row>
    <row r="8" spans="1:4" ht="14.25">
      <c r="A8" s="102" t="s">
        <v>155</v>
      </c>
      <c r="B8" s="105">
        <v>296.62450700000045</v>
      </c>
      <c r="C8" s="105">
        <v>-1322.1454940000003</v>
      </c>
      <c r="D8" s="105">
        <v>1025.5209869999999</v>
      </c>
    </row>
    <row r="9" spans="1:4" ht="14.25">
      <c r="A9" s="102" t="s">
        <v>43</v>
      </c>
      <c r="B9" s="105">
        <v>-937.987547</v>
      </c>
      <c r="C9" s="105">
        <v>-252.879148</v>
      </c>
      <c r="D9" s="105">
        <v>1190.866695</v>
      </c>
    </row>
    <row r="10" spans="1:4" ht="14.25">
      <c r="A10" s="102" t="s">
        <v>149</v>
      </c>
      <c r="B10" s="105">
        <v>363.6524350000002</v>
      </c>
      <c r="C10" s="105">
        <v>-3129.3135479999983</v>
      </c>
      <c r="D10" s="105">
        <v>2765.6611129999983</v>
      </c>
    </row>
    <row r="11" spans="1:4" ht="14.25">
      <c r="A11" s="102" t="s">
        <v>333</v>
      </c>
      <c r="B11" s="105">
        <v>91.85544500000105</v>
      </c>
      <c r="C11" s="105">
        <v>-4368.822069000001</v>
      </c>
      <c r="D11" s="105">
        <v>4276.966624</v>
      </c>
    </row>
    <row r="12" ht="14.25">
      <c r="A12" s="349" t="s">
        <v>38</v>
      </c>
    </row>
  </sheetData>
  <sheetProtection/>
  <mergeCells count="4"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28"/>
  <dimension ref="A1:E16"/>
  <sheetViews>
    <sheetView zoomScalePageLayoutView="0" workbookViewId="0" topLeftCell="A1">
      <selection activeCell="A29" sqref="A29"/>
    </sheetView>
  </sheetViews>
  <sheetFormatPr defaultColWidth="11.421875" defaultRowHeight="15"/>
  <cols>
    <col min="1" max="1" width="68.00390625" style="138" customWidth="1"/>
    <col min="2" max="4" width="14.28125" style="138" customWidth="1"/>
    <col min="5" max="5" width="2.28125" style="138" customWidth="1"/>
    <col min="6" max="16384" width="11.421875" style="138" customWidth="1"/>
  </cols>
  <sheetData>
    <row r="1" spans="1:5" ht="15">
      <c r="A1" s="104" t="s">
        <v>379</v>
      </c>
      <c r="B1" s="39"/>
      <c r="C1" s="39"/>
      <c r="D1" s="39"/>
      <c r="E1" s="39"/>
    </row>
    <row r="2" s="40" customFormat="1" ht="12"/>
    <row r="3" spans="1:4" s="40" customFormat="1" ht="12" customHeight="1">
      <c r="A3" s="139" t="s">
        <v>314</v>
      </c>
      <c r="B3" s="66" t="s">
        <v>2</v>
      </c>
      <c r="C3" s="67" t="s">
        <v>3</v>
      </c>
      <c r="D3" s="68" t="s">
        <v>35</v>
      </c>
    </row>
    <row r="4" spans="1:4" s="40" customFormat="1" ht="12" customHeight="1">
      <c r="A4" s="108" t="s">
        <v>315</v>
      </c>
      <c r="B4" s="316">
        <v>-46.55879214000004</v>
      </c>
      <c r="C4" s="140">
        <v>-54.399703460999994</v>
      </c>
      <c r="D4" s="141">
        <v>-7.8409113209999575</v>
      </c>
    </row>
    <row r="5" spans="1:4" s="40" customFormat="1" ht="12" customHeight="1">
      <c r="A5" s="115" t="s">
        <v>44</v>
      </c>
      <c r="B5" s="142">
        <v>-14.581604735323145</v>
      </c>
      <c r="C5" s="143">
        <v>-15.459685864875867</v>
      </c>
      <c r="D5" s="144">
        <v>-0.8780811295527222</v>
      </c>
    </row>
    <row r="6" spans="1:4" s="40" customFormat="1" ht="12" customHeight="1">
      <c r="A6" s="145" t="s">
        <v>45</v>
      </c>
      <c r="B6" s="146">
        <v>-2.7703331629813412</v>
      </c>
      <c r="C6" s="147">
        <v>-3.2671912160854544</v>
      </c>
      <c r="D6" s="148">
        <v>-0.49685805310411313</v>
      </c>
    </row>
    <row r="7" spans="1:4" s="40" customFormat="1" ht="11.25" customHeight="1">
      <c r="A7" s="149" t="s">
        <v>46</v>
      </c>
      <c r="B7" s="150">
        <v>-3.2177467090874923</v>
      </c>
      <c r="C7" s="151">
        <v>-5.555296909971208</v>
      </c>
      <c r="D7" s="152">
        <v>-2.3375502008837157</v>
      </c>
    </row>
    <row r="8" spans="1:4" s="40" customFormat="1" ht="12" customHeight="1">
      <c r="A8" s="153" t="s">
        <v>228</v>
      </c>
      <c r="B8" s="154">
        <v>1.624216167973853</v>
      </c>
      <c r="C8" s="155">
        <v>-0.6085944579528282</v>
      </c>
      <c r="D8" s="156">
        <v>-2.232810625926681</v>
      </c>
    </row>
    <row r="9" spans="1:4" s="40" customFormat="1" ht="12" customHeight="1">
      <c r="A9" s="149" t="s">
        <v>47</v>
      </c>
      <c r="B9" s="150">
        <v>-2.3806004355783523</v>
      </c>
      <c r="C9" s="151">
        <v>-6.031812416702613</v>
      </c>
      <c r="D9" s="152">
        <v>-3.651211981124261</v>
      </c>
    </row>
    <row r="10" spans="1:4" s="40" customFormat="1" ht="12" customHeight="1">
      <c r="A10" s="149" t="s">
        <v>48</v>
      </c>
      <c r="B10" s="150">
        <v>-18.48495821101793</v>
      </c>
      <c r="C10" s="151">
        <v>-18.568925259875453</v>
      </c>
      <c r="D10" s="152">
        <v>-0.08396704885752371</v>
      </c>
    </row>
    <row r="11" spans="1:4" s="40" customFormat="1" ht="12" customHeight="1">
      <c r="A11" s="153" t="s">
        <v>331</v>
      </c>
      <c r="B11" s="154">
        <v>-12.987869029944772</v>
      </c>
      <c r="C11" s="155">
        <v>-12.792913634050414</v>
      </c>
      <c r="D11" s="156">
        <v>0.1949553958943575</v>
      </c>
    </row>
    <row r="12" spans="1:4" s="40" customFormat="1" ht="12" customHeight="1">
      <c r="A12" s="149" t="s">
        <v>49</v>
      </c>
      <c r="B12" s="150">
        <v>-3.2119667292289322</v>
      </c>
      <c r="C12" s="151">
        <v>-2.7065845041327714</v>
      </c>
      <c r="D12" s="152">
        <v>0.5053822250961608</v>
      </c>
    </row>
    <row r="13" spans="1:4" s="40" customFormat="1" ht="12" customHeight="1">
      <c r="A13" s="149" t="s">
        <v>50</v>
      </c>
      <c r="B13" s="150">
        <v>-0.673286873887559</v>
      </c>
      <c r="C13" s="151">
        <v>-1.6803864238514528</v>
      </c>
      <c r="D13" s="152">
        <v>-1.0070995499638937</v>
      </c>
    </row>
    <row r="14" spans="1:4" s="40" customFormat="1" ht="12">
      <c r="A14" s="157" t="s">
        <v>332</v>
      </c>
      <c r="B14" s="158">
        <v>-3.9633996568766015</v>
      </c>
      <c r="C14" s="159">
        <v>-4.108478173590638</v>
      </c>
      <c r="D14" s="160">
        <v>-0.14507851671403627</v>
      </c>
    </row>
    <row r="15" s="40" customFormat="1" ht="26.25" customHeight="1">
      <c r="A15" s="64" t="s">
        <v>1</v>
      </c>
    </row>
    <row r="16" spans="1:4" s="40" customFormat="1" ht="14.25">
      <c r="A16" s="381" t="s">
        <v>319</v>
      </c>
      <c r="B16" s="382"/>
      <c r="C16" s="382"/>
      <c r="D16" s="382"/>
    </row>
    <row r="17" s="40" customFormat="1" ht="12"/>
  </sheetData>
  <sheetProtection/>
  <mergeCells count="1">
    <mergeCell ref="A16:D16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38"/>
  <dimension ref="A1:BE11"/>
  <sheetViews>
    <sheetView zoomScalePageLayoutView="0" workbookViewId="0" topLeftCell="A1">
      <selection activeCell="A1" sqref="A1"/>
    </sheetView>
  </sheetViews>
  <sheetFormatPr defaultColWidth="5.7109375" defaultRowHeight="15"/>
  <cols>
    <col min="1" max="1" width="20.7109375" style="347" customWidth="1"/>
    <col min="2" max="16384" width="5.7109375" style="347" customWidth="1"/>
  </cols>
  <sheetData>
    <row r="1" spans="1:57" ht="15">
      <c r="A1" s="104" t="s">
        <v>380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</row>
    <row r="2" spans="1:57" ht="14.25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</row>
    <row r="3" spans="1:57" ht="14.25">
      <c r="A3" s="373" t="s">
        <v>310</v>
      </c>
      <c r="B3" s="370" t="s">
        <v>351</v>
      </c>
      <c r="C3" s="371"/>
      <c r="D3" s="371"/>
      <c r="E3" s="372"/>
      <c r="F3" s="370" t="s">
        <v>352</v>
      </c>
      <c r="G3" s="371"/>
      <c r="H3" s="371"/>
      <c r="I3" s="372"/>
      <c r="J3" s="370" t="s">
        <v>353</v>
      </c>
      <c r="K3" s="371"/>
      <c r="L3" s="371"/>
      <c r="M3" s="372"/>
      <c r="N3" s="370" t="s">
        <v>354</v>
      </c>
      <c r="O3" s="371"/>
      <c r="P3" s="371"/>
      <c r="Q3" s="372"/>
      <c r="R3" s="370" t="s">
        <v>355</v>
      </c>
      <c r="S3" s="371"/>
      <c r="T3" s="371"/>
      <c r="U3" s="372"/>
      <c r="V3" s="370" t="s">
        <v>356</v>
      </c>
      <c r="W3" s="371"/>
      <c r="X3" s="371"/>
      <c r="Y3" s="372"/>
      <c r="Z3" s="370" t="s">
        <v>357</v>
      </c>
      <c r="AA3" s="371"/>
      <c r="AB3" s="371"/>
      <c r="AC3" s="372"/>
      <c r="AD3" s="370" t="s">
        <v>358</v>
      </c>
      <c r="AE3" s="371"/>
      <c r="AF3" s="371"/>
      <c r="AG3" s="372"/>
      <c r="AH3" s="370" t="s">
        <v>359</v>
      </c>
      <c r="AI3" s="371"/>
      <c r="AJ3" s="371"/>
      <c r="AK3" s="372"/>
      <c r="AL3" s="370" t="s">
        <v>360</v>
      </c>
      <c r="AM3" s="371"/>
      <c r="AN3" s="371"/>
      <c r="AO3" s="372"/>
      <c r="AP3" s="370" t="s">
        <v>361</v>
      </c>
      <c r="AQ3" s="371"/>
      <c r="AR3" s="371"/>
      <c r="AS3" s="372"/>
      <c r="AT3" s="370" t="s">
        <v>362</v>
      </c>
      <c r="AU3" s="371"/>
      <c r="AV3" s="371"/>
      <c r="AW3" s="372"/>
      <c r="AX3" s="370" t="s">
        <v>363</v>
      </c>
      <c r="AY3" s="371"/>
      <c r="AZ3" s="371"/>
      <c r="BA3" s="372"/>
      <c r="BB3" s="370" t="s">
        <v>364</v>
      </c>
      <c r="BC3" s="371"/>
      <c r="BD3" s="371"/>
      <c r="BE3" s="372"/>
    </row>
    <row r="4" spans="1:57" ht="14.25">
      <c r="A4" s="374"/>
      <c r="B4" s="101" t="s">
        <v>72</v>
      </c>
      <c r="C4" s="101" t="s">
        <v>73</v>
      </c>
      <c r="D4" s="101" t="s">
        <v>74</v>
      </c>
      <c r="E4" s="101" t="s">
        <v>75</v>
      </c>
      <c r="F4" s="101" t="s">
        <v>72</v>
      </c>
      <c r="G4" s="101" t="s">
        <v>73</v>
      </c>
      <c r="H4" s="101" t="s">
        <v>74</v>
      </c>
      <c r="I4" s="101" t="s">
        <v>75</v>
      </c>
      <c r="J4" s="101" t="s">
        <v>72</v>
      </c>
      <c r="K4" s="101" t="s">
        <v>73</v>
      </c>
      <c r="L4" s="101" t="s">
        <v>74</v>
      </c>
      <c r="M4" s="101" t="s">
        <v>75</v>
      </c>
      <c r="N4" s="101" t="s">
        <v>72</v>
      </c>
      <c r="O4" s="101" t="s">
        <v>73</v>
      </c>
      <c r="P4" s="101" t="s">
        <v>74</v>
      </c>
      <c r="Q4" s="101" t="s">
        <v>75</v>
      </c>
      <c r="R4" s="101" t="s">
        <v>72</v>
      </c>
      <c r="S4" s="101" t="s">
        <v>73</v>
      </c>
      <c r="T4" s="101" t="s">
        <v>74</v>
      </c>
      <c r="U4" s="101" t="s">
        <v>75</v>
      </c>
      <c r="V4" s="101" t="s">
        <v>72</v>
      </c>
      <c r="W4" s="101" t="s">
        <v>73</v>
      </c>
      <c r="X4" s="101" t="s">
        <v>74</v>
      </c>
      <c r="Y4" s="101" t="s">
        <v>75</v>
      </c>
      <c r="Z4" s="101" t="s">
        <v>72</v>
      </c>
      <c r="AA4" s="101" t="s">
        <v>73</v>
      </c>
      <c r="AB4" s="101" t="s">
        <v>74</v>
      </c>
      <c r="AC4" s="101" t="s">
        <v>75</v>
      </c>
      <c r="AD4" s="101" t="s">
        <v>72</v>
      </c>
      <c r="AE4" s="101" t="s">
        <v>73</v>
      </c>
      <c r="AF4" s="101" t="s">
        <v>74</v>
      </c>
      <c r="AG4" s="101" t="s">
        <v>75</v>
      </c>
      <c r="AH4" s="101" t="s">
        <v>72</v>
      </c>
      <c r="AI4" s="101" t="s">
        <v>73</v>
      </c>
      <c r="AJ4" s="101" t="s">
        <v>74</v>
      </c>
      <c r="AK4" s="101" t="s">
        <v>75</v>
      </c>
      <c r="AL4" s="101" t="s">
        <v>72</v>
      </c>
      <c r="AM4" s="101" t="s">
        <v>73</v>
      </c>
      <c r="AN4" s="101" t="s">
        <v>74</v>
      </c>
      <c r="AO4" s="101" t="s">
        <v>75</v>
      </c>
      <c r="AP4" s="101" t="s">
        <v>72</v>
      </c>
      <c r="AQ4" s="101" t="s">
        <v>73</v>
      </c>
      <c r="AR4" s="101" t="s">
        <v>74</v>
      </c>
      <c r="AS4" s="101" t="s">
        <v>75</v>
      </c>
      <c r="AT4" s="101" t="s">
        <v>72</v>
      </c>
      <c r="AU4" s="101" t="s">
        <v>73</v>
      </c>
      <c r="AV4" s="101" t="s">
        <v>74</v>
      </c>
      <c r="AW4" s="101" t="s">
        <v>75</v>
      </c>
      <c r="AX4" s="101" t="s">
        <v>72</v>
      </c>
      <c r="AY4" s="101" t="s">
        <v>73</v>
      </c>
      <c r="AZ4" s="101" t="s">
        <v>74</v>
      </c>
      <c r="BA4" s="101" t="s">
        <v>75</v>
      </c>
      <c r="BB4" s="101" t="s">
        <v>72</v>
      </c>
      <c r="BC4" s="101" t="s">
        <v>73</v>
      </c>
      <c r="BD4" s="101" t="s">
        <v>74</v>
      </c>
      <c r="BE4" s="101" t="s">
        <v>129</v>
      </c>
    </row>
    <row r="5" spans="1:57" ht="14.25">
      <c r="A5" s="102" t="s">
        <v>44</v>
      </c>
      <c r="B5" s="103">
        <v>-8.33500044059381</v>
      </c>
      <c r="C5" s="103">
        <v>-7.501435779306024</v>
      </c>
      <c r="D5" s="103">
        <v>-7.18671258883703</v>
      </c>
      <c r="E5" s="103">
        <v>-9.840381621114307</v>
      </c>
      <c r="F5" s="103">
        <v>-8.37422403120684</v>
      </c>
      <c r="G5" s="103">
        <v>-9.456862551386243</v>
      </c>
      <c r="H5" s="103">
        <v>-8.035776049378143</v>
      </c>
      <c r="I5" s="103">
        <v>-11.349206623979542</v>
      </c>
      <c r="J5" s="103">
        <v>-11.382037016082338</v>
      </c>
      <c r="K5" s="103">
        <v>-10.624511976034318</v>
      </c>
      <c r="L5" s="103">
        <v>-11.571688768367462</v>
      </c>
      <c r="M5" s="103">
        <v>-11.307267596570295</v>
      </c>
      <c r="N5" s="103">
        <v>-13.30723032197509</v>
      </c>
      <c r="O5" s="103">
        <v>-12.624112974675416</v>
      </c>
      <c r="P5" s="103">
        <v>-11.65618106003539</v>
      </c>
      <c r="Q5" s="103">
        <v>-11.595591334819124</v>
      </c>
      <c r="R5" s="103">
        <v>-12.731022000669691</v>
      </c>
      <c r="S5" s="103">
        <v>-11.042509657811</v>
      </c>
      <c r="T5" s="103">
        <v>-10.701583924535218</v>
      </c>
      <c r="U5" s="103">
        <v>-12.34048870828194</v>
      </c>
      <c r="V5" s="103">
        <v>-10.701631685039297</v>
      </c>
      <c r="W5" s="103">
        <v>-11.51604108037872</v>
      </c>
      <c r="X5" s="103">
        <v>-11.311053432802971</v>
      </c>
      <c r="Y5" s="103">
        <v>-10.033076250895759</v>
      </c>
      <c r="Z5" s="103">
        <v>-9.602562354720856</v>
      </c>
      <c r="AA5" s="103">
        <v>-10.921109256262492</v>
      </c>
      <c r="AB5" s="103">
        <v>-10.023280404420861</v>
      </c>
      <c r="AC5" s="103">
        <v>-10.866309521794465</v>
      </c>
      <c r="AD5" s="103">
        <v>-10.300589239727714</v>
      </c>
      <c r="AE5" s="103">
        <v>-10.129040682579303</v>
      </c>
      <c r="AF5" s="103">
        <v>-10.376749173388326</v>
      </c>
      <c r="AG5" s="103">
        <v>-11.065490394052205</v>
      </c>
      <c r="AH5" s="103">
        <v>-13.255808550976427</v>
      </c>
      <c r="AI5" s="103">
        <v>-12.204637148295467</v>
      </c>
      <c r="AJ5" s="103">
        <v>-11.918666789542728</v>
      </c>
      <c r="AK5" s="103">
        <v>-12.222595867425326</v>
      </c>
      <c r="AL5" s="103">
        <v>-12.05280552671328</v>
      </c>
      <c r="AM5" s="103">
        <v>-12.356109618959369</v>
      </c>
      <c r="AN5" s="103">
        <v>-12.126259253091888</v>
      </c>
      <c r="AO5" s="103">
        <v>-10.563497342397685</v>
      </c>
      <c r="AP5" s="103">
        <v>-11.635681988963487</v>
      </c>
      <c r="AQ5" s="103">
        <v>-11.685655810298202</v>
      </c>
      <c r="AR5" s="103">
        <v>-11.018350357421827</v>
      </c>
      <c r="AS5" s="103">
        <v>-10.823842480835399</v>
      </c>
      <c r="AT5" s="103">
        <v>-10.046674121795789</v>
      </c>
      <c r="AU5" s="103">
        <v>-10.565917519714178</v>
      </c>
      <c r="AV5" s="103">
        <v>-13.287505765469941</v>
      </c>
      <c r="AW5" s="103">
        <v>-12.186997785110707</v>
      </c>
      <c r="AX5" s="103">
        <v>-13.364073584033212</v>
      </c>
      <c r="AY5" s="103">
        <v>-13.719946662003126</v>
      </c>
      <c r="AZ5" s="103">
        <v>-13.780621358221037</v>
      </c>
      <c r="BA5" s="103">
        <v>-14.887826128099372</v>
      </c>
      <c r="BB5" s="103">
        <v>-12.603603122269663</v>
      </c>
      <c r="BC5" s="103">
        <v>-14.581604735323145</v>
      </c>
      <c r="BD5" s="103">
        <v>-15.459685864875867</v>
      </c>
      <c r="BE5" s="103" t="s">
        <v>129</v>
      </c>
    </row>
    <row r="6" spans="1:57" ht="14.25">
      <c r="A6" s="102" t="s">
        <v>47</v>
      </c>
      <c r="B6" s="103">
        <v>-2.0981136913097056</v>
      </c>
      <c r="C6" s="103">
        <v>-1.7574873220112364</v>
      </c>
      <c r="D6" s="103">
        <v>0.12301937286489101</v>
      </c>
      <c r="E6" s="103">
        <v>-0.9270830847882972</v>
      </c>
      <c r="F6" s="103">
        <v>-0.23007024212938768</v>
      </c>
      <c r="G6" s="103">
        <v>0.7968536686781458</v>
      </c>
      <c r="H6" s="103">
        <v>-1.2487602168762055</v>
      </c>
      <c r="I6" s="103">
        <v>-1.9131378161427068</v>
      </c>
      <c r="J6" s="103">
        <v>-1.7074836691412152</v>
      </c>
      <c r="K6" s="103">
        <v>-1.6292539533164545</v>
      </c>
      <c r="L6" s="103">
        <v>-1.270661661443785</v>
      </c>
      <c r="M6" s="103">
        <v>-0.3001312766445226</v>
      </c>
      <c r="N6" s="103">
        <v>-1.0174064243283052</v>
      </c>
      <c r="O6" s="103">
        <v>-1.5206297222584952</v>
      </c>
      <c r="P6" s="103">
        <v>-1.1734310627748827</v>
      </c>
      <c r="Q6" s="103">
        <v>-0.7800805188575418</v>
      </c>
      <c r="R6" s="103">
        <v>0.057525693442803914</v>
      </c>
      <c r="S6" s="103">
        <v>-0.5786846431640574</v>
      </c>
      <c r="T6" s="103">
        <v>-0.8249465110781276</v>
      </c>
      <c r="U6" s="103">
        <v>-0.5887100341797754</v>
      </c>
      <c r="V6" s="103">
        <v>-0.5265962727045725</v>
      </c>
      <c r="W6" s="103">
        <v>-0.1965151999554314</v>
      </c>
      <c r="X6" s="103">
        <v>-0.9896899398935061</v>
      </c>
      <c r="Y6" s="103">
        <v>0.3655276525228273</v>
      </c>
      <c r="Z6" s="103">
        <v>0.34097601448918885</v>
      </c>
      <c r="AA6" s="103">
        <v>-0.06799286563638998</v>
      </c>
      <c r="AB6" s="103">
        <v>1.0164376989659327</v>
      </c>
      <c r="AC6" s="103">
        <v>0.5556378676518307</v>
      </c>
      <c r="AD6" s="103">
        <v>-0.5018293774275512</v>
      </c>
      <c r="AE6" s="103">
        <v>0.6942131304761774</v>
      </c>
      <c r="AF6" s="103">
        <v>0.1793087141824599</v>
      </c>
      <c r="AG6" s="103">
        <v>-0.318716481253005</v>
      </c>
      <c r="AH6" s="103">
        <v>-0.5181068958111482</v>
      </c>
      <c r="AI6" s="103">
        <v>0.4640260983185381</v>
      </c>
      <c r="AJ6" s="103">
        <v>0.39476885336005396</v>
      </c>
      <c r="AK6" s="103">
        <v>0.7375367573160534</v>
      </c>
      <c r="AL6" s="103">
        <v>2.3355003670593373</v>
      </c>
      <c r="AM6" s="103">
        <v>-0.010872847977528636</v>
      </c>
      <c r="AN6" s="103">
        <v>0.5236011189860087</v>
      </c>
      <c r="AO6" s="103">
        <v>1.8457866635886313</v>
      </c>
      <c r="AP6" s="103">
        <v>1.5033744548364256</v>
      </c>
      <c r="AQ6" s="103">
        <v>2.2113210412114195</v>
      </c>
      <c r="AR6" s="103">
        <v>2.202850290806525</v>
      </c>
      <c r="AS6" s="103">
        <v>1.1076509512268322</v>
      </c>
      <c r="AT6" s="103">
        <v>-0.06427317067835701</v>
      </c>
      <c r="AU6" s="103">
        <v>-0.05597749071790258</v>
      </c>
      <c r="AV6" s="103">
        <v>1.0420739697005028</v>
      </c>
      <c r="AW6" s="103">
        <v>1.230457491885691</v>
      </c>
      <c r="AX6" s="103">
        <v>1.5883449350534198</v>
      </c>
      <c r="AY6" s="103">
        <v>0.9469258818359881</v>
      </c>
      <c r="AZ6" s="103">
        <v>0.9496728788224659</v>
      </c>
      <c r="BA6" s="103">
        <v>-0.1288935801458647</v>
      </c>
      <c r="BB6" s="103">
        <v>-0.9966887002635886</v>
      </c>
      <c r="BC6" s="103">
        <v>-2.3806004355783523</v>
      </c>
      <c r="BD6" s="103">
        <v>-6.031812416702613</v>
      </c>
      <c r="BE6" s="103" t="s">
        <v>129</v>
      </c>
    </row>
    <row r="7" spans="1:57" ht="14.25">
      <c r="A7" s="102" t="s">
        <v>48</v>
      </c>
      <c r="B7" s="103">
        <v>-7.300191481508093</v>
      </c>
      <c r="C7" s="103">
        <v>-5.937191832717521</v>
      </c>
      <c r="D7" s="103">
        <v>-5.3163778954844165</v>
      </c>
      <c r="E7" s="103">
        <v>-6.387456954759893</v>
      </c>
      <c r="F7" s="103">
        <v>-6.356704546427796</v>
      </c>
      <c r="G7" s="103">
        <v>-7.103944455801948</v>
      </c>
      <c r="H7" s="103">
        <v>-8.460859612592115</v>
      </c>
      <c r="I7" s="103">
        <v>-6.553807339225459</v>
      </c>
      <c r="J7" s="103">
        <v>-7.763774257489758</v>
      </c>
      <c r="K7" s="103">
        <v>-8.182984818794283</v>
      </c>
      <c r="L7" s="103">
        <v>-7.867009285408325</v>
      </c>
      <c r="M7" s="103">
        <v>-6.556272222511049</v>
      </c>
      <c r="N7" s="103">
        <v>-6.431986547481347</v>
      </c>
      <c r="O7" s="103">
        <v>-6.789984295777774</v>
      </c>
      <c r="P7" s="103">
        <v>-5.526568040731175</v>
      </c>
      <c r="Q7" s="103">
        <v>-6.037223875109014</v>
      </c>
      <c r="R7" s="103">
        <v>-4.824413900309917</v>
      </c>
      <c r="S7" s="103">
        <v>-6.4052511665936995</v>
      </c>
      <c r="T7" s="103">
        <v>-6.149054588280157</v>
      </c>
      <c r="U7" s="103">
        <v>-5.854641565058406</v>
      </c>
      <c r="V7" s="103">
        <v>-6.4052065282628625</v>
      </c>
      <c r="W7" s="103">
        <v>-6.317204552644041</v>
      </c>
      <c r="X7" s="103">
        <v>-6.036007362575517</v>
      </c>
      <c r="Y7" s="103">
        <v>-6.121702557880746</v>
      </c>
      <c r="Z7" s="103">
        <v>-7.7904271043507425</v>
      </c>
      <c r="AA7" s="103">
        <v>-6.811330282622742</v>
      </c>
      <c r="AB7" s="103">
        <v>-7.704297268124793</v>
      </c>
      <c r="AC7" s="103">
        <v>-7.574310351361384</v>
      </c>
      <c r="AD7" s="103">
        <v>-8.061570936611172</v>
      </c>
      <c r="AE7" s="103">
        <v>-7.532134872968788</v>
      </c>
      <c r="AF7" s="103">
        <v>-8.957268517772336</v>
      </c>
      <c r="AG7" s="103">
        <v>-7.020201289017233</v>
      </c>
      <c r="AH7" s="103">
        <v>-7.758784728839758</v>
      </c>
      <c r="AI7" s="103">
        <v>-7.050542384299981</v>
      </c>
      <c r="AJ7" s="103">
        <v>-7.2883471968572</v>
      </c>
      <c r="AK7" s="103">
        <v>-7.252991967396289</v>
      </c>
      <c r="AL7" s="103">
        <v>-8.779225910955011</v>
      </c>
      <c r="AM7" s="103">
        <v>-8.839780170750208</v>
      </c>
      <c r="AN7" s="103">
        <v>-7.694200008327545</v>
      </c>
      <c r="AO7" s="103">
        <v>-6.953697233292161</v>
      </c>
      <c r="AP7" s="103">
        <v>-7.932698207216407</v>
      </c>
      <c r="AQ7" s="103">
        <v>-7.698873764567544</v>
      </c>
      <c r="AR7" s="103">
        <v>-10.367527472327126</v>
      </c>
      <c r="AS7" s="103">
        <v>-8.781432952998873</v>
      </c>
      <c r="AT7" s="103">
        <v>-9.338490946314773</v>
      </c>
      <c r="AU7" s="103">
        <v>-12.959515115437851</v>
      </c>
      <c r="AV7" s="103">
        <v>-11.919054490145875</v>
      </c>
      <c r="AW7" s="103">
        <v>-9.383595918512395</v>
      </c>
      <c r="AX7" s="103">
        <v>-10.504904944267007</v>
      </c>
      <c r="AY7" s="103">
        <v>-9.872691079071632</v>
      </c>
      <c r="AZ7" s="103">
        <v>-11.220630475201137</v>
      </c>
      <c r="BA7" s="103">
        <v>-15.666970833965197</v>
      </c>
      <c r="BB7" s="103">
        <v>-16.272590292318057</v>
      </c>
      <c r="BC7" s="103">
        <v>-18.48495821101793</v>
      </c>
      <c r="BD7" s="103">
        <v>-18.568925259875453</v>
      </c>
      <c r="BE7" s="103" t="s">
        <v>129</v>
      </c>
    </row>
    <row r="8" spans="1:57" ht="14.25">
      <c r="A8" s="102" t="s">
        <v>49</v>
      </c>
      <c r="B8" s="103">
        <v>0.9337180917930925</v>
      </c>
      <c r="C8" s="103">
        <v>0.8648563196263974</v>
      </c>
      <c r="D8" s="103">
        <v>0.7126440873009042</v>
      </c>
      <c r="E8" s="103">
        <v>0.7908172402200221</v>
      </c>
      <c r="F8" s="103">
        <v>0.5489016697695315</v>
      </c>
      <c r="G8" s="103">
        <v>0.7257360409098351</v>
      </c>
      <c r="H8" s="103">
        <v>0.8589448856229658</v>
      </c>
      <c r="I8" s="103">
        <v>0.6102698737449698</v>
      </c>
      <c r="J8" s="103">
        <v>-0.2632296644252597</v>
      </c>
      <c r="K8" s="103">
        <v>0.43102774745457306</v>
      </c>
      <c r="L8" s="103">
        <v>0.4317059152515817</v>
      </c>
      <c r="M8" s="103">
        <v>0.7624319692439608</v>
      </c>
      <c r="N8" s="103">
        <v>-0.20702800634179266</v>
      </c>
      <c r="O8" s="103">
        <v>0.218980663587678</v>
      </c>
      <c r="P8" s="103">
        <v>-0.021491258561747145</v>
      </c>
      <c r="Q8" s="103">
        <v>-0.5441991582720498</v>
      </c>
      <c r="R8" s="103">
        <v>0.17100239998900407</v>
      </c>
      <c r="S8" s="103">
        <v>-0.41790916125754846</v>
      </c>
      <c r="T8" s="103">
        <v>0.005886509867139466</v>
      </c>
      <c r="U8" s="103">
        <v>0.7383292436554293</v>
      </c>
      <c r="V8" s="103">
        <v>-0.0021001258739784135</v>
      </c>
      <c r="W8" s="103">
        <v>0.7916603076413564</v>
      </c>
      <c r="X8" s="103">
        <v>0.26581673479089113</v>
      </c>
      <c r="Y8" s="103">
        <v>0.29643923472154393</v>
      </c>
      <c r="Z8" s="103">
        <v>1.581599267168616</v>
      </c>
      <c r="AA8" s="103">
        <v>1.4112408320629426</v>
      </c>
      <c r="AB8" s="103">
        <v>1.7134821642209486</v>
      </c>
      <c r="AC8" s="103">
        <v>0.7624937518746613</v>
      </c>
      <c r="AD8" s="103">
        <v>1.4041192029019132</v>
      </c>
      <c r="AE8" s="103">
        <v>2.3273088612946604</v>
      </c>
      <c r="AF8" s="103">
        <v>0.8001329938880203</v>
      </c>
      <c r="AG8" s="103">
        <v>0.9194775752022469</v>
      </c>
      <c r="AH8" s="103">
        <v>0.8664979654853373</v>
      </c>
      <c r="AI8" s="103">
        <v>0.8889316580087725</v>
      </c>
      <c r="AJ8" s="103">
        <v>0.4527401325013334</v>
      </c>
      <c r="AK8" s="103">
        <v>0.4965249173658185</v>
      </c>
      <c r="AL8" s="103">
        <v>-0.552240951337654</v>
      </c>
      <c r="AM8" s="103">
        <v>-0.202636235933707</v>
      </c>
      <c r="AN8" s="103">
        <v>-0.5339199539576229</v>
      </c>
      <c r="AO8" s="103">
        <v>-0.33473206206601663</v>
      </c>
      <c r="AP8" s="103">
        <v>-0.4598875585198609</v>
      </c>
      <c r="AQ8" s="103">
        <v>-0.038797189460780375</v>
      </c>
      <c r="AR8" s="103">
        <v>-0.24235051372569727</v>
      </c>
      <c r="AS8" s="103">
        <v>0.5803077495452185</v>
      </c>
      <c r="AT8" s="103">
        <v>0.5494779893547491</v>
      </c>
      <c r="AU8" s="103">
        <v>1.0787773978467128</v>
      </c>
      <c r="AV8" s="103">
        <v>0.5424878021897721</v>
      </c>
      <c r="AW8" s="103">
        <v>0.906717776390039</v>
      </c>
      <c r="AX8" s="103">
        <v>0.3572328856441593</v>
      </c>
      <c r="AY8" s="103">
        <v>-0.2743300683849586</v>
      </c>
      <c r="AZ8" s="103">
        <v>-0.6889895599113174</v>
      </c>
      <c r="BA8" s="103">
        <v>-1.6319376777140449</v>
      </c>
      <c r="BB8" s="103">
        <v>-2.483447586448172</v>
      </c>
      <c r="BC8" s="103">
        <v>-3.2119667292289322</v>
      </c>
      <c r="BD8" s="103">
        <v>-2.7065845041327714</v>
      </c>
      <c r="BE8" s="103" t="s">
        <v>129</v>
      </c>
    </row>
    <row r="9" spans="1:57" ht="14.25">
      <c r="A9" s="102" t="s">
        <v>50</v>
      </c>
      <c r="B9" s="103">
        <v>1.9421258559372103</v>
      </c>
      <c r="C9" s="103">
        <v>1.9403961411400361</v>
      </c>
      <c r="D9" s="103">
        <v>1.2067816954057402</v>
      </c>
      <c r="E9" s="103">
        <v>1.9267779943030992</v>
      </c>
      <c r="F9" s="103">
        <v>1.780119715105362</v>
      </c>
      <c r="G9" s="103">
        <v>1.591126080916627</v>
      </c>
      <c r="H9" s="103">
        <v>1.9864885174552747</v>
      </c>
      <c r="I9" s="103">
        <v>1.3936944434091456</v>
      </c>
      <c r="J9" s="103">
        <v>1.1066608113180096</v>
      </c>
      <c r="K9" s="103">
        <v>0.9295759044864604</v>
      </c>
      <c r="L9" s="103">
        <v>0.4701863304196899</v>
      </c>
      <c r="M9" s="103">
        <v>0.4159003191541874</v>
      </c>
      <c r="N9" s="103">
        <v>0.6981977330482697</v>
      </c>
      <c r="O9" s="103">
        <v>0.43013402955785446</v>
      </c>
      <c r="P9" s="103">
        <v>0.9373825376498996</v>
      </c>
      <c r="Q9" s="103">
        <v>0.7147004522418383</v>
      </c>
      <c r="R9" s="103">
        <v>0.7399669125265388</v>
      </c>
      <c r="S9" s="103">
        <v>1.2061018286481033</v>
      </c>
      <c r="T9" s="103">
        <v>-0.3726146114700723</v>
      </c>
      <c r="U9" s="103">
        <v>0.529413746340345</v>
      </c>
      <c r="V9" s="103">
        <v>0.2454428203412174</v>
      </c>
      <c r="W9" s="103">
        <v>0.03077883935708644</v>
      </c>
      <c r="X9" s="103">
        <v>0.13644943278809865</v>
      </c>
      <c r="Y9" s="103">
        <v>0.9464513424060123</v>
      </c>
      <c r="Z9" s="103">
        <v>1.3101198118279196</v>
      </c>
      <c r="AA9" s="103">
        <v>2.0333728534156466</v>
      </c>
      <c r="AB9" s="103">
        <v>0.7968442819715237</v>
      </c>
      <c r="AC9" s="103">
        <v>1.9894484713242702</v>
      </c>
      <c r="AD9" s="103">
        <v>1.437236126839189</v>
      </c>
      <c r="AE9" s="103">
        <v>1.1511249739250475</v>
      </c>
      <c r="AF9" s="103">
        <v>1.3754657599161089</v>
      </c>
      <c r="AG9" s="103">
        <v>1.2521724793460358</v>
      </c>
      <c r="AH9" s="103">
        <v>1.20136234014592</v>
      </c>
      <c r="AI9" s="103">
        <v>0.9857473300200517</v>
      </c>
      <c r="AJ9" s="103">
        <v>1.0585777829650174</v>
      </c>
      <c r="AK9" s="103">
        <v>1.4971509448017655</v>
      </c>
      <c r="AL9" s="103">
        <v>0.6469416855605468</v>
      </c>
      <c r="AM9" s="103">
        <v>0.9919886401780091</v>
      </c>
      <c r="AN9" s="103">
        <v>0.5827816924509646</v>
      </c>
      <c r="AO9" s="103">
        <v>0.1975563817147231</v>
      </c>
      <c r="AP9" s="103">
        <v>0.5084558012011345</v>
      </c>
      <c r="AQ9" s="103">
        <v>0.7874507660941392</v>
      </c>
      <c r="AR9" s="103">
        <v>0.9511881474874995</v>
      </c>
      <c r="AS9" s="103">
        <v>0.6180645641188659</v>
      </c>
      <c r="AT9" s="103">
        <v>1.3541826198393792</v>
      </c>
      <c r="AU9" s="103">
        <v>0.8140810624237251</v>
      </c>
      <c r="AV9" s="103">
        <v>1.3184996075278115</v>
      </c>
      <c r="AW9" s="103">
        <v>1.9186391619974912</v>
      </c>
      <c r="AX9" s="103">
        <v>0.9447643677291607</v>
      </c>
      <c r="AY9" s="103">
        <v>0.9229857059834866</v>
      </c>
      <c r="AZ9" s="103">
        <v>1.2929309072403605</v>
      </c>
      <c r="BA9" s="103">
        <v>0.3635479711598607</v>
      </c>
      <c r="BB9" s="103">
        <v>0.6910961063054689</v>
      </c>
      <c r="BC9" s="103">
        <v>-0.673286873887559</v>
      </c>
      <c r="BD9" s="103">
        <v>-1.6803864238514528</v>
      </c>
      <c r="BE9" s="103" t="s">
        <v>129</v>
      </c>
    </row>
    <row r="10" spans="1:57" ht="14.25">
      <c r="A10" s="102" t="s">
        <v>46</v>
      </c>
      <c r="B10" s="103">
        <v>-0.6143844188452645</v>
      </c>
      <c r="C10" s="103">
        <v>-0.3391102866001038</v>
      </c>
      <c r="D10" s="103">
        <v>-1.0231938079711618</v>
      </c>
      <c r="E10" s="103">
        <v>-2.029759126662069</v>
      </c>
      <c r="F10" s="103">
        <v>-1.6040762226374792</v>
      </c>
      <c r="G10" s="103">
        <v>-2.1732976221734743</v>
      </c>
      <c r="H10" s="103">
        <v>-1.5014142997849012</v>
      </c>
      <c r="I10" s="103">
        <v>-0.20431579027111366</v>
      </c>
      <c r="J10" s="103">
        <v>-2.9271539335559753</v>
      </c>
      <c r="K10" s="103">
        <v>-2.7933787165320627</v>
      </c>
      <c r="L10" s="103">
        <v>-2.007479976444941</v>
      </c>
      <c r="M10" s="103">
        <v>-2.7078894982549553</v>
      </c>
      <c r="N10" s="103">
        <v>-1.069881491921914</v>
      </c>
      <c r="O10" s="103">
        <v>-0.35200517147379107</v>
      </c>
      <c r="P10" s="103">
        <v>-1.0887509863012719</v>
      </c>
      <c r="Q10" s="103">
        <v>-0.05342019987705953</v>
      </c>
      <c r="R10" s="103">
        <v>-2.0808728224649347</v>
      </c>
      <c r="S10" s="103">
        <v>0.050446839327951236</v>
      </c>
      <c r="T10" s="103">
        <v>-0.13494428556612456</v>
      </c>
      <c r="U10" s="103">
        <v>-0.6236999960344419</v>
      </c>
      <c r="V10" s="103">
        <v>0.1485940354174718</v>
      </c>
      <c r="W10" s="103">
        <v>0.002741786731711727</v>
      </c>
      <c r="X10" s="103">
        <v>0.3395355909922246</v>
      </c>
      <c r="Y10" s="103">
        <v>0.5302569407483197</v>
      </c>
      <c r="Z10" s="103">
        <v>1.249758175462136</v>
      </c>
      <c r="AA10" s="103">
        <v>1.2111851500241628</v>
      </c>
      <c r="AB10" s="103">
        <v>1.0214913544560231</v>
      </c>
      <c r="AC10" s="103">
        <v>1.0104397005448464</v>
      </c>
      <c r="AD10" s="103">
        <v>2.7534810425066762</v>
      </c>
      <c r="AE10" s="103">
        <v>1.794551581298163</v>
      </c>
      <c r="AF10" s="103">
        <v>1.8775130931855628</v>
      </c>
      <c r="AG10" s="103">
        <v>0.8975658222870434</v>
      </c>
      <c r="AH10" s="103">
        <v>-0.5061092178231311</v>
      </c>
      <c r="AI10" s="103">
        <v>1.614519056334926</v>
      </c>
      <c r="AJ10" s="103">
        <v>0.6277763307859968</v>
      </c>
      <c r="AK10" s="103">
        <v>0.5908581223316897</v>
      </c>
      <c r="AL10" s="103">
        <v>0.8279588150092931</v>
      </c>
      <c r="AM10" s="103">
        <v>0.8909540897416646</v>
      </c>
      <c r="AN10" s="103">
        <v>0.32912412231297095</v>
      </c>
      <c r="AO10" s="103">
        <v>-0.09110880954401546</v>
      </c>
      <c r="AP10" s="103">
        <v>2.5124929311018205</v>
      </c>
      <c r="AQ10" s="103">
        <v>0.49124123685250104</v>
      </c>
      <c r="AR10" s="103">
        <v>1.2224672353227124</v>
      </c>
      <c r="AS10" s="103">
        <v>1.3253071172229693</v>
      </c>
      <c r="AT10" s="103">
        <v>2.9420406022995795</v>
      </c>
      <c r="AU10" s="103">
        <v>1.1441629091548229</v>
      </c>
      <c r="AV10" s="103">
        <v>1.0097473726443449</v>
      </c>
      <c r="AW10" s="103">
        <v>3.0141086582539347</v>
      </c>
      <c r="AX10" s="103">
        <v>2.355256152468879</v>
      </c>
      <c r="AY10" s="103">
        <v>0.8645977290220608</v>
      </c>
      <c r="AZ10" s="103">
        <v>-0.174286842590187</v>
      </c>
      <c r="BA10" s="103">
        <v>-0.9143980955683728</v>
      </c>
      <c r="BB10" s="103">
        <v>-2.1753501275946037</v>
      </c>
      <c r="BC10" s="103">
        <v>-3.2177467090874923</v>
      </c>
      <c r="BD10" s="103">
        <v>-5.555296909971208</v>
      </c>
      <c r="BE10" s="103" t="s">
        <v>129</v>
      </c>
    </row>
    <row r="11" spans="1:57" ht="14.25">
      <c r="A11" s="161" t="s">
        <v>1</v>
      </c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</row>
  </sheetData>
  <sheetProtection/>
  <mergeCells count="15">
    <mergeCell ref="A3:A4"/>
    <mergeCell ref="B3:E3"/>
    <mergeCell ref="F3:I3"/>
    <mergeCell ref="J3:M3"/>
    <mergeCell ref="N3:Q3"/>
    <mergeCell ref="R3:U3"/>
    <mergeCell ref="AT3:AW3"/>
    <mergeCell ref="AX3:BA3"/>
    <mergeCell ref="BB3:BE3"/>
    <mergeCell ref="V3:Y3"/>
    <mergeCell ref="Z3:AC3"/>
    <mergeCell ref="AD3:AG3"/>
    <mergeCell ref="AH3:AK3"/>
    <mergeCell ref="AL3:AO3"/>
    <mergeCell ref="AP3:AS3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BD9"/>
  <sheetViews>
    <sheetView zoomScalePageLayoutView="0" workbookViewId="0" topLeftCell="A1">
      <selection activeCell="C40" sqref="C40"/>
    </sheetView>
  </sheetViews>
  <sheetFormatPr defaultColWidth="11.421875" defaultRowHeight="15"/>
  <cols>
    <col min="1" max="1" width="57.8515625" style="0" bestFit="1" customWidth="1"/>
    <col min="2" max="56" width="12.7109375" style="0" customWidth="1"/>
  </cols>
  <sheetData>
    <row r="1" s="39" customFormat="1" ht="15">
      <c r="A1" s="104" t="s">
        <v>381</v>
      </c>
    </row>
    <row r="3" spans="1:56" s="39" customFormat="1" ht="13.5">
      <c r="A3" s="101"/>
      <c r="B3" s="370" t="s">
        <v>351</v>
      </c>
      <c r="C3" s="371"/>
      <c r="D3" s="371"/>
      <c r="E3" s="372"/>
      <c r="F3" s="370" t="s">
        <v>352</v>
      </c>
      <c r="G3" s="371"/>
      <c r="H3" s="371"/>
      <c r="I3" s="372"/>
      <c r="J3" s="370" t="s">
        <v>353</v>
      </c>
      <c r="K3" s="371"/>
      <c r="L3" s="371"/>
      <c r="M3" s="372"/>
      <c r="N3" s="370" t="s">
        <v>354</v>
      </c>
      <c r="O3" s="371"/>
      <c r="P3" s="371"/>
      <c r="Q3" s="372"/>
      <c r="R3" s="370" t="s">
        <v>355</v>
      </c>
      <c r="S3" s="371"/>
      <c r="T3" s="371"/>
      <c r="U3" s="372"/>
      <c r="V3" s="370" t="s">
        <v>356</v>
      </c>
      <c r="W3" s="371"/>
      <c r="X3" s="371"/>
      <c r="Y3" s="372"/>
      <c r="Z3" s="370" t="s">
        <v>357</v>
      </c>
      <c r="AA3" s="371"/>
      <c r="AB3" s="371"/>
      <c r="AC3" s="372"/>
      <c r="AD3" s="370" t="s">
        <v>358</v>
      </c>
      <c r="AE3" s="371"/>
      <c r="AF3" s="371"/>
      <c r="AG3" s="372"/>
      <c r="AH3" s="370" t="s">
        <v>359</v>
      </c>
      <c r="AI3" s="371"/>
      <c r="AJ3" s="371"/>
      <c r="AK3" s="372"/>
      <c r="AL3" s="370" t="s">
        <v>360</v>
      </c>
      <c r="AM3" s="371"/>
      <c r="AN3" s="371"/>
      <c r="AO3" s="372"/>
      <c r="AP3" s="370" t="s">
        <v>361</v>
      </c>
      <c r="AQ3" s="371"/>
      <c r="AR3" s="371"/>
      <c r="AS3" s="372"/>
      <c r="AT3" s="370" t="s">
        <v>362</v>
      </c>
      <c r="AU3" s="371"/>
      <c r="AV3" s="371"/>
      <c r="AW3" s="372"/>
      <c r="AX3" s="370" t="s">
        <v>363</v>
      </c>
      <c r="AY3" s="371"/>
      <c r="AZ3" s="371"/>
      <c r="BA3" s="372"/>
      <c r="BB3" s="370" t="s">
        <v>364</v>
      </c>
      <c r="BC3" s="371"/>
      <c r="BD3" s="371"/>
    </row>
    <row r="4" spans="1:56" s="39" customFormat="1" ht="13.5">
      <c r="A4" s="461"/>
      <c r="B4" s="101" t="s">
        <v>72</v>
      </c>
      <c r="C4" s="101" t="s">
        <v>73</v>
      </c>
      <c r="D4" s="101" t="s">
        <v>74</v>
      </c>
      <c r="E4" s="101" t="s">
        <v>75</v>
      </c>
      <c r="F4" s="101" t="s">
        <v>72</v>
      </c>
      <c r="G4" s="101" t="s">
        <v>73</v>
      </c>
      <c r="H4" s="101" t="s">
        <v>74</v>
      </c>
      <c r="I4" s="101" t="s">
        <v>75</v>
      </c>
      <c r="J4" s="101" t="s">
        <v>72</v>
      </c>
      <c r="K4" s="101" t="s">
        <v>73</v>
      </c>
      <c r="L4" s="101" t="s">
        <v>74</v>
      </c>
      <c r="M4" s="101" t="s">
        <v>75</v>
      </c>
      <c r="N4" s="101" t="s">
        <v>72</v>
      </c>
      <c r="O4" s="101" t="s">
        <v>73</v>
      </c>
      <c r="P4" s="101" t="s">
        <v>74</v>
      </c>
      <c r="Q4" s="101" t="s">
        <v>75</v>
      </c>
      <c r="R4" s="101" t="s">
        <v>72</v>
      </c>
      <c r="S4" s="101" t="s">
        <v>73</v>
      </c>
      <c r="T4" s="101" t="s">
        <v>74</v>
      </c>
      <c r="U4" s="101" t="s">
        <v>75</v>
      </c>
      <c r="V4" s="101" t="s">
        <v>72</v>
      </c>
      <c r="W4" s="101" t="s">
        <v>73</v>
      </c>
      <c r="X4" s="101" t="s">
        <v>74</v>
      </c>
      <c r="Y4" s="101" t="s">
        <v>75</v>
      </c>
      <c r="Z4" s="101" t="s">
        <v>72</v>
      </c>
      <c r="AA4" s="101" t="s">
        <v>73</v>
      </c>
      <c r="AB4" s="101" t="s">
        <v>74</v>
      </c>
      <c r="AC4" s="101" t="s">
        <v>75</v>
      </c>
      <c r="AD4" s="101" t="s">
        <v>72</v>
      </c>
      <c r="AE4" s="101" t="s">
        <v>73</v>
      </c>
      <c r="AF4" s="101" t="s">
        <v>74</v>
      </c>
      <c r="AG4" s="101" t="s">
        <v>75</v>
      </c>
      <c r="AH4" s="101" t="s">
        <v>72</v>
      </c>
      <c r="AI4" s="101" t="s">
        <v>73</v>
      </c>
      <c r="AJ4" s="101" t="s">
        <v>74</v>
      </c>
      <c r="AK4" s="101" t="s">
        <v>75</v>
      </c>
      <c r="AL4" s="101" t="s">
        <v>72</v>
      </c>
      <c r="AM4" s="101" t="s">
        <v>73</v>
      </c>
      <c r="AN4" s="101" t="s">
        <v>74</v>
      </c>
      <c r="AO4" s="101" t="s">
        <v>75</v>
      </c>
      <c r="AP4" s="101" t="s">
        <v>72</v>
      </c>
      <c r="AQ4" s="101" t="s">
        <v>73</v>
      </c>
      <c r="AR4" s="101" t="s">
        <v>74</v>
      </c>
      <c r="AS4" s="101" t="s">
        <v>75</v>
      </c>
      <c r="AT4" s="101" t="s">
        <v>72</v>
      </c>
      <c r="AU4" s="101" t="s">
        <v>73</v>
      </c>
      <c r="AV4" s="101" t="s">
        <v>74</v>
      </c>
      <c r="AW4" s="101" t="s">
        <v>75</v>
      </c>
      <c r="AX4" s="101" t="s">
        <v>72</v>
      </c>
      <c r="AY4" s="101" t="s">
        <v>73</v>
      </c>
      <c r="AZ4" s="101" t="s">
        <v>74</v>
      </c>
      <c r="BA4" s="101" t="s">
        <v>75</v>
      </c>
      <c r="BB4" s="101" t="s">
        <v>72</v>
      </c>
      <c r="BC4" s="101" t="s">
        <v>73</v>
      </c>
      <c r="BD4" s="101" t="s">
        <v>74</v>
      </c>
    </row>
    <row r="5" spans="1:56" s="39" customFormat="1" ht="13.5">
      <c r="A5" s="102" t="s">
        <v>373</v>
      </c>
      <c r="B5" s="105">
        <v>34.46666666666666</v>
      </c>
      <c r="C5" s="105">
        <v>43.13333333333333</v>
      </c>
      <c r="D5" s="105">
        <v>47.833333333333336</v>
      </c>
      <c r="E5" s="105">
        <v>50.5</v>
      </c>
      <c r="F5" s="105">
        <v>55.199999999999996</v>
      </c>
      <c r="G5" s="105">
        <v>61.9</v>
      </c>
      <c r="H5" s="105">
        <v>59.93333333333334</v>
      </c>
      <c r="I5" s="105">
        <v>64.16666666666667</v>
      </c>
      <c r="J5" s="105">
        <v>76.66666666666667</v>
      </c>
      <c r="K5" s="105">
        <v>81.53333333333335</v>
      </c>
      <c r="L5" s="105">
        <v>79.7</v>
      </c>
      <c r="M5" s="105">
        <v>80.96666666666667</v>
      </c>
      <c r="N5" s="105">
        <v>90.03333333333335</v>
      </c>
      <c r="O5" s="105">
        <v>85.13333333333333</v>
      </c>
      <c r="P5" s="105">
        <v>87.3</v>
      </c>
      <c r="Q5" s="105">
        <v>84.89999999999999</v>
      </c>
      <c r="R5" s="105">
        <v>85.33333333333333</v>
      </c>
      <c r="S5" s="105">
        <v>78.96666666666667</v>
      </c>
      <c r="T5" s="105">
        <v>82.89999999999999</v>
      </c>
      <c r="U5" s="105">
        <v>80.26666666666667</v>
      </c>
      <c r="V5" s="105">
        <v>78.86666666666666</v>
      </c>
      <c r="W5" s="105">
        <v>80</v>
      </c>
      <c r="X5" s="105">
        <v>78.2</v>
      </c>
      <c r="Y5" s="105">
        <v>62.333333333333336</v>
      </c>
      <c r="Z5" s="105">
        <v>49.06666666666666</v>
      </c>
      <c r="AA5" s="105">
        <v>55.9</v>
      </c>
      <c r="AB5" s="105">
        <v>45.23333333333333</v>
      </c>
      <c r="AC5" s="105">
        <v>39.76666666666667</v>
      </c>
      <c r="AD5" s="105">
        <v>30.566666666666663</v>
      </c>
      <c r="AE5" s="105">
        <v>40.333333333333336</v>
      </c>
      <c r="AF5" s="105">
        <v>41.766666666666666</v>
      </c>
      <c r="AG5" s="105">
        <v>47.46666666666667</v>
      </c>
      <c r="AH5" s="105">
        <v>51.333333333333336</v>
      </c>
      <c r="AI5" s="105">
        <v>46.333333333333336</v>
      </c>
      <c r="AJ5" s="105">
        <v>44.4</v>
      </c>
      <c r="AK5" s="105">
        <v>52.23333333333333</v>
      </c>
      <c r="AL5" s="105">
        <v>54.333333333333336</v>
      </c>
      <c r="AM5" s="105">
        <v>62.53333333333334</v>
      </c>
      <c r="AN5" s="105">
        <v>64.66666666666667</v>
      </c>
      <c r="AO5" s="105">
        <v>59.133333333333326</v>
      </c>
      <c r="AP5" s="105">
        <v>55.63333333333333</v>
      </c>
      <c r="AQ5" s="105">
        <v>61.300000000000004</v>
      </c>
      <c r="AR5" s="105">
        <v>55.73333333333333</v>
      </c>
      <c r="AS5" s="105">
        <v>57.199999999999996</v>
      </c>
      <c r="AT5" s="105">
        <v>45.73333333333334</v>
      </c>
      <c r="AU5" s="105">
        <v>26.73333333333333</v>
      </c>
      <c r="AV5" s="105">
        <v>36.733333333333334</v>
      </c>
      <c r="AW5" s="105">
        <v>37.1</v>
      </c>
      <c r="AX5" s="105">
        <v>50.5</v>
      </c>
      <c r="AY5" s="105">
        <v>57.1</v>
      </c>
      <c r="AZ5" s="105">
        <v>62.333333333333336</v>
      </c>
      <c r="BA5" s="105">
        <v>69.60000000000001</v>
      </c>
      <c r="BB5" s="105">
        <v>89.43333333333334</v>
      </c>
      <c r="BC5" s="105">
        <v>106.36666666666667</v>
      </c>
      <c r="BD5" s="105">
        <v>99.96666666666665</v>
      </c>
    </row>
    <row r="6" spans="1:56" s="39" customFormat="1" ht="13.5">
      <c r="A6" s="102" t="s">
        <v>374</v>
      </c>
      <c r="B6" s="103">
        <v>8.344411788</v>
      </c>
      <c r="C6" s="103">
        <v>8.668269616</v>
      </c>
      <c r="D6" s="103">
        <v>8.098243379</v>
      </c>
      <c r="E6" s="103">
        <v>8.458499447</v>
      </c>
      <c r="F6" s="103">
        <v>8.928656727</v>
      </c>
      <c r="G6" s="103">
        <v>9.814297331</v>
      </c>
      <c r="H6" s="103">
        <v>10.081774393</v>
      </c>
      <c r="I6" s="103">
        <v>8.978215179000001</v>
      </c>
      <c r="J6" s="103">
        <v>13.063025831000001</v>
      </c>
      <c r="K6" s="103">
        <v>11.988892396999999</v>
      </c>
      <c r="L6" s="103">
        <v>12.321577608</v>
      </c>
      <c r="M6" s="103">
        <v>13.495385456999996</v>
      </c>
      <c r="N6" s="103">
        <v>13.016496447</v>
      </c>
      <c r="O6" s="103">
        <v>12.396710452999999</v>
      </c>
      <c r="P6" s="103">
        <v>13.106592791999999</v>
      </c>
      <c r="Q6" s="103">
        <v>12.836382246999998</v>
      </c>
      <c r="R6" s="103">
        <v>13.027548493000001</v>
      </c>
      <c r="S6" s="103">
        <v>12.863003145</v>
      </c>
      <c r="T6" s="103">
        <v>12.628536113000001</v>
      </c>
      <c r="U6" s="103">
        <v>10.958797377</v>
      </c>
      <c r="V6" s="103">
        <v>11.069331167</v>
      </c>
      <c r="W6" s="103">
        <v>10.583215497000001</v>
      </c>
      <c r="X6" s="103">
        <v>10.30905761</v>
      </c>
      <c r="Y6" s="103">
        <v>8.844610484999999</v>
      </c>
      <c r="Z6" s="103">
        <v>8.540682945</v>
      </c>
      <c r="AA6" s="103">
        <v>8.369980952</v>
      </c>
      <c r="AB6" s="103">
        <v>7.342771171000001</v>
      </c>
      <c r="AC6" s="103">
        <v>6.645624505</v>
      </c>
      <c r="AD6" s="103">
        <v>5.434580126999999</v>
      </c>
      <c r="AE6" s="103">
        <v>4.8288614039999995</v>
      </c>
      <c r="AF6" s="103">
        <v>6.669356553000001</v>
      </c>
      <c r="AG6" s="103">
        <v>7.025653756</v>
      </c>
      <c r="AH6" s="103">
        <v>7.783941916000001</v>
      </c>
      <c r="AI6" s="103">
        <v>7.284467803</v>
      </c>
      <c r="AJ6" s="103">
        <v>6.668824918</v>
      </c>
      <c r="AK6" s="103">
        <v>7.94745737</v>
      </c>
      <c r="AL6" s="103">
        <v>8.257096778</v>
      </c>
      <c r="AM6" s="103">
        <v>8.031713378000001</v>
      </c>
      <c r="AN6" s="103">
        <v>9.815747836</v>
      </c>
      <c r="AO6" s="103">
        <v>8.851045617</v>
      </c>
      <c r="AP6" s="103">
        <v>8.307074691</v>
      </c>
      <c r="AQ6" s="103">
        <v>8.560992575</v>
      </c>
      <c r="AR6" s="103">
        <v>7.092479730999999</v>
      </c>
      <c r="AS6" s="103">
        <v>6.653763758</v>
      </c>
      <c r="AT6" s="103">
        <v>4.507384361000001</v>
      </c>
      <c r="AU6" s="103">
        <v>3.276521933</v>
      </c>
      <c r="AV6" s="103">
        <v>3.741545838</v>
      </c>
      <c r="AW6" s="103">
        <v>3.6501335419999994</v>
      </c>
      <c r="AX6" s="103">
        <v>4.815705771</v>
      </c>
      <c r="AY6" s="103">
        <v>6.137372314</v>
      </c>
      <c r="AZ6" s="103">
        <v>8.342094432</v>
      </c>
      <c r="BA6" s="103">
        <v>10.904858914</v>
      </c>
      <c r="BB6" s="103">
        <v>16.133443253</v>
      </c>
      <c r="BC6" s="103">
        <v>20.887160297</v>
      </c>
      <c r="BD6" s="103">
        <v>23.652821409999998</v>
      </c>
    </row>
    <row r="7" spans="1:56" s="39" customFormat="1" ht="13.5">
      <c r="A7" s="102" t="s">
        <v>375</v>
      </c>
      <c r="B7" s="103">
        <v>1.7145090250000001</v>
      </c>
      <c r="C7" s="103">
        <v>0.9477454799999998</v>
      </c>
      <c r="D7" s="103">
        <v>1.310279997</v>
      </c>
      <c r="E7" s="103">
        <v>2.056329774</v>
      </c>
      <c r="F7" s="103">
        <v>2.126742511</v>
      </c>
      <c r="G7" s="103">
        <v>1.9773528930000002</v>
      </c>
      <c r="H7" s="103">
        <v>2.235840146</v>
      </c>
      <c r="I7" s="103">
        <v>3.6622680180000002</v>
      </c>
      <c r="J7" s="103">
        <v>2.916450521</v>
      </c>
      <c r="K7" s="103">
        <v>3.612887092</v>
      </c>
      <c r="L7" s="103">
        <v>3.431937237</v>
      </c>
      <c r="M7" s="103">
        <v>3.2973787009999995</v>
      </c>
      <c r="N7" s="103">
        <v>4.938841906</v>
      </c>
      <c r="O7" s="103">
        <v>5.287871769</v>
      </c>
      <c r="P7" s="103">
        <v>4.532617397</v>
      </c>
      <c r="Q7" s="103">
        <v>4.123631207000001</v>
      </c>
      <c r="R7" s="103">
        <v>4.637494841</v>
      </c>
      <c r="S7" s="103">
        <v>3.749175246</v>
      </c>
      <c r="T7" s="103">
        <v>4.160993115999999</v>
      </c>
      <c r="U7" s="103">
        <v>4.859744248999999</v>
      </c>
      <c r="V7" s="103">
        <v>4.444418789999999</v>
      </c>
      <c r="W7" s="103">
        <v>4.395060276000001</v>
      </c>
      <c r="X7" s="103">
        <v>4.084962977999999</v>
      </c>
      <c r="Y7" s="103">
        <v>3.100848</v>
      </c>
      <c r="Z7" s="103">
        <v>2.757085842</v>
      </c>
      <c r="AA7" s="103">
        <v>2.99671391</v>
      </c>
      <c r="AB7" s="103">
        <v>3.0822779079999996</v>
      </c>
      <c r="AC7" s="103">
        <v>2.380734049</v>
      </c>
      <c r="AD7" s="103">
        <v>2.0410664580000004</v>
      </c>
      <c r="AE7" s="103">
        <v>2.457841261</v>
      </c>
      <c r="AF7" s="103">
        <v>2.1717129610000003</v>
      </c>
      <c r="AG7" s="103">
        <v>1.979052221</v>
      </c>
      <c r="AH7" s="103">
        <v>3.197836269</v>
      </c>
      <c r="AI7" s="103">
        <v>2.009327394</v>
      </c>
      <c r="AJ7" s="103">
        <v>2.3047548040000003</v>
      </c>
      <c r="AK7" s="103">
        <v>2.494671454</v>
      </c>
      <c r="AL7" s="103">
        <v>2.625822207</v>
      </c>
      <c r="AM7" s="103">
        <v>4.014026461</v>
      </c>
      <c r="AN7" s="103">
        <v>3.275161659</v>
      </c>
      <c r="AO7" s="103">
        <v>2.931991177</v>
      </c>
      <c r="AP7" s="103">
        <v>3.4111172130000003</v>
      </c>
      <c r="AQ7" s="103">
        <v>3.774940987</v>
      </c>
      <c r="AR7" s="103">
        <v>3.831224169</v>
      </c>
      <c r="AS7" s="103">
        <v>4.438518534999999</v>
      </c>
      <c r="AT7" s="103">
        <v>4.835408837</v>
      </c>
      <c r="AU7" s="103">
        <v>1.87765669</v>
      </c>
      <c r="AV7" s="103">
        <v>2.5222609970000005</v>
      </c>
      <c r="AW7" s="103">
        <v>2.3360435600000002</v>
      </c>
      <c r="AX7" s="103">
        <v>3.820167655</v>
      </c>
      <c r="AY7" s="103">
        <v>3.542052598</v>
      </c>
      <c r="AZ7" s="103">
        <v>4.299148402000001</v>
      </c>
      <c r="BA7" s="103">
        <v>5.470479998</v>
      </c>
      <c r="BB7" s="103">
        <v>5.168109808</v>
      </c>
      <c r="BC7" s="103">
        <v>6.012667391</v>
      </c>
      <c r="BD7" s="103">
        <v>6.311625155</v>
      </c>
    </row>
    <row r="8" spans="1:56" s="39" customFormat="1" ht="13.5">
      <c r="A8" s="462" t="s">
        <v>376</v>
      </c>
      <c r="B8" s="103">
        <v>-0.472389026</v>
      </c>
      <c r="C8" s="103">
        <v>-0.23288205999999997</v>
      </c>
      <c r="D8" s="103">
        <v>-0.081242328</v>
      </c>
      <c r="E8" s="103">
        <v>0.11838788000000004</v>
      </c>
      <c r="F8" s="103">
        <v>-0.056015536000000025</v>
      </c>
      <c r="G8" s="103">
        <v>-0.343628271</v>
      </c>
      <c r="H8" s="103">
        <v>-0.518573371</v>
      </c>
      <c r="I8" s="103">
        <v>-0.13151683099999997</v>
      </c>
      <c r="J8" s="103">
        <v>-0.646090074</v>
      </c>
      <c r="K8" s="103">
        <v>-0.7446050440000002</v>
      </c>
      <c r="L8" s="103">
        <v>-0.60200593</v>
      </c>
      <c r="M8" s="103">
        <v>-0.634319431</v>
      </c>
      <c r="N8" s="103">
        <v>-0.3142406199999999</v>
      </c>
      <c r="O8" s="103">
        <v>-0.433452387</v>
      </c>
      <c r="P8" s="103">
        <v>-0.431908948</v>
      </c>
      <c r="Q8" s="103">
        <v>-0.556247104</v>
      </c>
      <c r="R8" s="103">
        <v>-0.375526531</v>
      </c>
      <c r="S8" s="103">
        <v>-0.39556846900000003</v>
      </c>
      <c r="T8" s="103">
        <v>-0.565249643</v>
      </c>
      <c r="U8" s="103">
        <v>-0.389981534</v>
      </c>
      <c r="V8" s="103">
        <v>-0.5454467580000001</v>
      </c>
      <c r="W8" s="103">
        <v>-0.469232903</v>
      </c>
      <c r="X8" s="103">
        <v>-0.5414342440000001</v>
      </c>
      <c r="Y8" s="103">
        <v>-0.5937264270000001</v>
      </c>
      <c r="Z8" s="103">
        <v>-0.5470013060000001</v>
      </c>
      <c r="AA8" s="103">
        <v>-0.461940814</v>
      </c>
      <c r="AB8" s="103">
        <v>-0.606689653</v>
      </c>
      <c r="AC8" s="103">
        <v>-0.6957150350000001</v>
      </c>
      <c r="AD8" s="103">
        <v>-0.415722345</v>
      </c>
      <c r="AE8" s="103">
        <v>-0.35950452699999996</v>
      </c>
      <c r="AF8" s="103">
        <v>-0.28972144000000005</v>
      </c>
      <c r="AG8" s="103">
        <v>0.009764470999999986</v>
      </c>
      <c r="AH8" s="103">
        <v>-0.351826828</v>
      </c>
      <c r="AI8" s="103">
        <v>-0.446179195</v>
      </c>
      <c r="AJ8" s="103">
        <v>-0.43600814200000004</v>
      </c>
      <c r="AK8" s="103">
        <v>-0.055078713999999994</v>
      </c>
      <c r="AL8" s="103">
        <v>-0.543273967</v>
      </c>
      <c r="AM8" s="103">
        <v>-0.739542949</v>
      </c>
      <c r="AN8" s="103">
        <v>-0.8742593830000001</v>
      </c>
      <c r="AO8" s="103">
        <v>-0.6506363409999999</v>
      </c>
      <c r="AP8" s="103">
        <v>-0.549131436</v>
      </c>
      <c r="AQ8" s="103">
        <v>-0.611322741</v>
      </c>
      <c r="AR8" s="103">
        <v>-0.532477865</v>
      </c>
      <c r="AS8" s="103">
        <v>-0.29361331799999996</v>
      </c>
      <c r="AT8" s="103">
        <v>-0.501999449</v>
      </c>
      <c r="AU8" s="103">
        <v>-0.233391278</v>
      </c>
      <c r="AV8" s="103">
        <v>-0.028978352000000002</v>
      </c>
      <c r="AW8" s="103">
        <v>-0.38508801</v>
      </c>
      <c r="AX8" s="103">
        <v>-0.4178773540000001</v>
      </c>
      <c r="AY8" s="103">
        <v>-0.82213282</v>
      </c>
      <c r="AZ8" s="103">
        <v>-1.857409377</v>
      </c>
      <c r="BA8" s="103">
        <v>0.45193421899999986</v>
      </c>
      <c r="BB8" s="103">
        <v>0.28677109200000006</v>
      </c>
      <c r="BC8" s="103">
        <v>0.6665392250000001</v>
      </c>
      <c r="BD8" s="103">
        <v>4.830083431</v>
      </c>
    </row>
    <row r="9" s="39" customFormat="1" ht="13.5">
      <c r="A9" s="64" t="s">
        <v>377</v>
      </c>
    </row>
  </sheetData>
  <sheetProtection/>
  <mergeCells count="14">
    <mergeCell ref="AT3:AW3"/>
    <mergeCell ref="AX3:BA3"/>
    <mergeCell ref="BB3:BD3"/>
    <mergeCell ref="V3:Y3"/>
    <mergeCell ref="Z3:AC3"/>
    <mergeCell ref="AD3:AG3"/>
    <mergeCell ref="AH3:AK3"/>
    <mergeCell ref="AL3:AO3"/>
    <mergeCell ref="AP3:AS3"/>
    <mergeCell ref="B3:E3"/>
    <mergeCell ref="F3:I3"/>
    <mergeCell ref="J3:M3"/>
    <mergeCell ref="N3:Q3"/>
    <mergeCell ref="R3:U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E7"/>
  <sheetViews>
    <sheetView zoomScalePageLayoutView="0" workbookViewId="0" topLeftCell="A1">
      <selection activeCell="A2" sqref="A2"/>
    </sheetView>
  </sheetViews>
  <sheetFormatPr defaultColWidth="11.421875" defaultRowHeight="15"/>
  <cols>
    <col min="1" max="1" width="14.421875" style="0" customWidth="1"/>
  </cols>
  <sheetData>
    <row r="1" ht="15">
      <c r="A1" s="104" t="s">
        <v>382</v>
      </c>
    </row>
    <row r="2" ht="15">
      <c r="A2" s="104"/>
    </row>
    <row r="3" spans="1:57" s="347" customFormat="1" ht="14.25">
      <c r="A3" s="463" t="s">
        <v>312</v>
      </c>
      <c r="B3" s="370" t="s">
        <v>351</v>
      </c>
      <c r="C3" s="371"/>
      <c r="D3" s="371"/>
      <c r="E3" s="372"/>
      <c r="F3" s="370" t="s">
        <v>352</v>
      </c>
      <c r="G3" s="371"/>
      <c r="H3" s="371"/>
      <c r="I3" s="372"/>
      <c r="J3" s="370" t="s">
        <v>353</v>
      </c>
      <c r="K3" s="371"/>
      <c r="L3" s="371"/>
      <c r="M3" s="372"/>
      <c r="N3" s="370" t="s">
        <v>354</v>
      </c>
      <c r="O3" s="371"/>
      <c r="P3" s="371"/>
      <c r="Q3" s="372"/>
      <c r="R3" s="370" t="s">
        <v>355</v>
      </c>
      <c r="S3" s="371"/>
      <c r="T3" s="371"/>
      <c r="U3" s="372"/>
      <c r="V3" s="370" t="s">
        <v>356</v>
      </c>
      <c r="W3" s="371"/>
      <c r="X3" s="371"/>
      <c r="Y3" s="372"/>
      <c r="Z3" s="370" t="s">
        <v>357</v>
      </c>
      <c r="AA3" s="371"/>
      <c r="AB3" s="371"/>
      <c r="AC3" s="372"/>
      <c r="AD3" s="370" t="s">
        <v>358</v>
      </c>
      <c r="AE3" s="371"/>
      <c r="AF3" s="371"/>
      <c r="AG3" s="372"/>
      <c r="AH3" s="370" t="s">
        <v>359</v>
      </c>
      <c r="AI3" s="371"/>
      <c r="AJ3" s="371"/>
      <c r="AK3" s="372"/>
      <c r="AL3" s="370" t="s">
        <v>360</v>
      </c>
      <c r="AM3" s="371"/>
      <c r="AN3" s="371"/>
      <c r="AO3" s="372"/>
      <c r="AP3" s="370" t="s">
        <v>361</v>
      </c>
      <c r="AQ3" s="371"/>
      <c r="AR3" s="371"/>
      <c r="AS3" s="372"/>
      <c r="AT3" s="370" t="s">
        <v>362</v>
      </c>
      <c r="AU3" s="371"/>
      <c r="AV3" s="371"/>
      <c r="AW3" s="372"/>
      <c r="AX3" s="370" t="s">
        <v>363</v>
      </c>
      <c r="AY3" s="371"/>
      <c r="AZ3" s="371"/>
      <c r="BA3" s="372"/>
      <c r="BB3" s="370" t="s">
        <v>364</v>
      </c>
      <c r="BC3" s="371"/>
      <c r="BD3" s="371"/>
      <c r="BE3" s="372"/>
    </row>
    <row r="4" spans="1:57" s="347" customFormat="1" ht="14.25">
      <c r="A4" s="464"/>
      <c r="B4" s="101" t="s">
        <v>72</v>
      </c>
      <c r="C4" s="101" t="s">
        <v>73</v>
      </c>
      <c r="D4" s="101" t="s">
        <v>74</v>
      </c>
      <c r="E4" s="101" t="s">
        <v>75</v>
      </c>
      <c r="F4" s="101" t="s">
        <v>72</v>
      </c>
      <c r="G4" s="101" t="s">
        <v>73</v>
      </c>
      <c r="H4" s="101" t="s">
        <v>74</v>
      </c>
      <c r="I4" s="101" t="s">
        <v>75</v>
      </c>
      <c r="J4" s="101" t="s">
        <v>72</v>
      </c>
      <c r="K4" s="101" t="s">
        <v>73</v>
      </c>
      <c r="L4" s="101" t="s">
        <v>74</v>
      </c>
      <c r="M4" s="101" t="s">
        <v>75</v>
      </c>
      <c r="N4" s="101" t="s">
        <v>72</v>
      </c>
      <c r="O4" s="101" t="s">
        <v>73</v>
      </c>
      <c r="P4" s="101" t="s">
        <v>74</v>
      </c>
      <c r="Q4" s="101" t="s">
        <v>75</v>
      </c>
      <c r="R4" s="101" t="s">
        <v>72</v>
      </c>
      <c r="S4" s="101" t="s">
        <v>73</v>
      </c>
      <c r="T4" s="101" t="s">
        <v>74</v>
      </c>
      <c r="U4" s="101" t="s">
        <v>75</v>
      </c>
      <c r="V4" s="101" t="s">
        <v>72</v>
      </c>
      <c r="W4" s="101" t="s">
        <v>73</v>
      </c>
      <c r="X4" s="101" t="s">
        <v>74</v>
      </c>
      <c r="Y4" s="101" t="s">
        <v>75</v>
      </c>
      <c r="Z4" s="101" t="s">
        <v>72</v>
      </c>
      <c r="AA4" s="101" t="s">
        <v>73</v>
      </c>
      <c r="AB4" s="101" t="s">
        <v>74</v>
      </c>
      <c r="AC4" s="101" t="s">
        <v>75</v>
      </c>
      <c r="AD4" s="101" t="s">
        <v>72</v>
      </c>
      <c r="AE4" s="101" t="s">
        <v>73</v>
      </c>
      <c r="AF4" s="101" t="s">
        <v>74</v>
      </c>
      <c r="AG4" s="101" t="s">
        <v>75</v>
      </c>
      <c r="AH4" s="101" t="s">
        <v>72</v>
      </c>
      <c r="AI4" s="101" t="s">
        <v>73</v>
      </c>
      <c r="AJ4" s="101" t="s">
        <v>74</v>
      </c>
      <c r="AK4" s="101" t="s">
        <v>75</v>
      </c>
      <c r="AL4" s="101" t="s">
        <v>72</v>
      </c>
      <c r="AM4" s="101" t="s">
        <v>73</v>
      </c>
      <c r="AN4" s="101" t="s">
        <v>74</v>
      </c>
      <c r="AO4" s="101" t="s">
        <v>75</v>
      </c>
      <c r="AP4" s="101" t="s">
        <v>72</v>
      </c>
      <c r="AQ4" s="101" t="s">
        <v>73</v>
      </c>
      <c r="AR4" s="101" t="s">
        <v>74</v>
      </c>
      <c r="AS4" s="101" t="s">
        <v>75</v>
      </c>
      <c r="AT4" s="101" t="s">
        <v>72</v>
      </c>
      <c r="AU4" s="101" t="s">
        <v>73</v>
      </c>
      <c r="AV4" s="101" t="s">
        <v>74</v>
      </c>
      <c r="AW4" s="101" t="s">
        <v>75</v>
      </c>
      <c r="AX4" s="101" t="s">
        <v>72</v>
      </c>
      <c r="AY4" s="101" t="s">
        <v>73</v>
      </c>
      <c r="AZ4" s="101" t="s">
        <v>74</v>
      </c>
      <c r="BA4" s="101" t="s">
        <v>75</v>
      </c>
      <c r="BB4" s="101" t="s">
        <v>72</v>
      </c>
      <c r="BC4" s="101" t="s">
        <v>73</v>
      </c>
      <c r="BD4" s="101" t="s">
        <v>74</v>
      </c>
      <c r="BE4" s="101" t="s">
        <v>129</v>
      </c>
    </row>
    <row r="5" spans="1:57" s="347" customFormat="1" ht="14.25">
      <c r="A5" s="102" t="s">
        <v>125</v>
      </c>
      <c r="B5" s="103">
        <v>2.592957746</v>
      </c>
      <c r="C5" s="103">
        <v>2.5182683340000005</v>
      </c>
      <c r="D5" s="103">
        <v>2.350057483</v>
      </c>
      <c r="E5" s="103">
        <v>2.484101669</v>
      </c>
      <c r="F5" s="103">
        <v>2.5398442020000003</v>
      </c>
      <c r="G5" s="103">
        <v>2.7586779299999997</v>
      </c>
      <c r="H5" s="103">
        <v>2.831304849</v>
      </c>
      <c r="I5" s="103">
        <v>2.898883467</v>
      </c>
      <c r="J5" s="103">
        <v>2.801646424</v>
      </c>
      <c r="K5" s="103">
        <v>2.7020911069999998</v>
      </c>
      <c r="L5" s="103">
        <v>2.760001381</v>
      </c>
      <c r="M5" s="103">
        <v>2.781464639</v>
      </c>
      <c r="N5" s="103">
        <v>2.653778214</v>
      </c>
      <c r="O5" s="103">
        <v>2.750847815</v>
      </c>
      <c r="P5" s="103">
        <v>2.8036905030000003</v>
      </c>
      <c r="Q5" s="103">
        <v>2.750914142</v>
      </c>
      <c r="R5" s="103">
        <v>2.85346171</v>
      </c>
      <c r="S5" s="103">
        <v>3.008056153</v>
      </c>
      <c r="T5" s="103">
        <v>2.9807183100000003</v>
      </c>
      <c r="U5" s="103">
        <v>2.841399868</v>
      </c>
      <c r="V5" s="103">
        <v>2.8503047620000004</v>
      </c>
      <c r="W5" s="103">
        <v>2.83046105</v>
      </c>
      <c r="X5" s="103">
        <v>2.789533661</v>
      </c>
      <c r="Y5" s="103">
        <v>2.9569080089999997</v>
      </c>
      <c r="Z5" s="103">
        <v>2.980244178</v>
      </c>
      <c r="AA5" s="103">
        <v>3.06797507</v>
      </c>
      <c r="AB5" s="103">
        <v>3.1646054460000004</v>
      </c>
      <c r="AC5" s="103">
        <v>3.1114962780000006</v>
      </c>
      <c r="AD5" s="103">
        <v>3.1828157089999998</v>
      </c>
      <c r="AE5" s="103">
        <v>3.2139880169999997</v>
      </c>
      <c r="AF5" s="103">
        <v>3.446534387</v>
      </c>
      <c r="AG5" s="103">
        <v>3.541387752</v>
      </c>
      <c r="AH5" s="103">
        <v>3.5531942190000003</v>
      </c>
      <c r="AI5" s="103">
        <v>3.50096497</v>
      </c>
      <c r="AJ5" s="103">
        <v>3.3470385819999993</v>
      </c>
      <c r="AK5" s="103">
        <v>3.3865606129999994</v>
      </c>
      <c r="AL5" s="103">
        <v>3.2888405179999993</v>
      </c>
      <c r="AM5" s="103">
        <v>3.3646572940000006</v>
      </c>
      <c r="AN5" s="103">
        <v>3.312848071</v>
      </c>
      <c r="AO5" s="103">
        <v>3.3918097620000003</v>
      </c>
      <c r="AP5" s="103">
        <v>3.3656146760000003</v>
      </c>
      <c r="AQ5" s="103">
        <v>3.377400237</v>
      </c>
      <c r="AR5" s="103">
        <v>3.4734800789999998</v>
      </c>
      <c r="AS5" s="103">
        <v>3.5380091190000003</v>
      </c>
      <c r="AT5" s="103">
        <v>3.4801396959999997</v>
      </c>
      <c r="AU5" s="103">
        <v>3.503101184</v>
      </c>
      <c r="AV5" s="103">
        <v>3.4912507660000003</v>
      </c>
      <c r="AW5" s="103">
        <v>3.524256716</v>
      </c>
      <c r="AX5" s="103">
        <v>3.6691716340000005</v>
      </c>
      <c r="AY5" s="103">
        <v>3.9222274209999997</v>
      </c>
      <c r="AZ5" s="103">
        <v>4.0323881539999995</v>
      </c>
      <c r="BA5" s="103">
        <v>4.036513376</v>
      </c>
      <c r="BB5" s="103">
        <v>4.279610219</v>
      </c>
      <c r="BC5" s="103">
        <v>4.446369570999999</v>
      </c>
      <c r="BD5" s="103">
        <v>4.357502936</v>
      </c>
      <c r="BE5" s="103"/>
    </row>
    <row r="6" spans="1:57" s="347" customFormat="1" ht="14.25">
      <c r="A6" s="102" t="s">
        <v>124</v>
      </c>
      <c r="B6" s="103">
        <v>3.005576724</v>
      </c>
      <c r="C6" s="103">
        <v>2.9347480409999998</v>
      </c>
      <c r="D6" s="103">
        <v>2.8434177149999997</v>
      </c>
      <c r="E6" s="103">
        <v>2.708587356</v>
      </c>
      <c r="F6" s="103">
        <v>2.884312422</v>
      </c>
      <c r="G6" s="103">
        <v>3.2175500780000004</v>
      </c>
      <c r="H6" s="103">
        <v>3.5082981269999998</v>
      </c>
      <c r="I6" s="103">
        <v>3.761778205</v>
      </c>
      <c r="J6" s="103">
        <v>3.869182127</v>
      </c>
      <c r="K6" s="103">
        <v>3.985067779</v>
      </c>
      <c r="L6" s="103">
        <v>3.9361249769999995</v>
      </c>
      <c r="M6" s="103">
        <v>3.9841867279999996</v>
      </c>
      <c r="N6" s="103">
        <v>3.3914732119999997</v>
      </c>
      <c r="O6" s="103">
        <v>3.542296091</v>
      </c>
      <c r="P6" s="103">
        <v>3.810038859</v>
      </c>
      <c r="Q6" s="103">
        <v>4.326096912</v>
      </c>
      <c r="R6" s="103">
        <v>4.354485475000001</v>
      </c>
      <c r="S6" s="103">
        <v>4.100200828</v>
      </c>
      <c r="T6" s="103">
        <v>3.974724198</v>
      </c>
      <c r="U6" s="103">
        <v>3.7661623740000003</v>
      </c>
      <c r="V6" s="103">
        <v>3.7144525040000005</v>
      </c>
      <c r="W6" s="103">
        <v>3.5433506580000005</v>
      </c>
      <c r="X6" s="103">
        <v>3.5479266769999995</v>
      </c>
      <c r="Y6" s="103">
        <v>3.804837104</v>
      </c>
      <c r="Z6" s="103">
        <v>3.814438209</v>
      </c>
      <c r="AA6" s="103">
        <v>4.0044457730000005</v>
      </c>
      <c r="AB6" s="103">
        <v>4.039889481</v>
      </c>
      <c r="AC6" s="103">
        <v>3.66394321</v>
      </c>
      <c r="AD6" s="103">
        <v>3.774296977</v>
      </c>
      <c r="AE6" s="103">
        <v>3.8007294680000006</v>
      </c>
      <c r="AF6" s="103">
        <v>3.305415611</v>
      </c>
      <c r="AG6" s="103">
        <v>3.146445549</v>
      </c>
      <c r="AH6" s="103">
        <v>3.2191518269999997</v>
      </c>
      <c r="AI6" s="103">
        <v>3.345765238</v>
      </c>
      <c r="AJ6" s="103">
        <v>3.626036080999999</v>
      </c>
      <c r="AK6" s="103">
        <v>3.6182247819999995</v>
      </c>
      <c r="AL6" s="103">
        <v>3.501584126</v>
      </c>
      <c r="AM6" s="103">
        <v>3.818784983</v>
      </c>
      <c r="AN6" s="103">
        <v>3.698004936</v>
      </c>
      <c r="AO6" s="103">
        <v>3.854443969</v>
      </c>
      <c r="AP6" s="103">
        <v>3.89347442</v>
      </c>
      <c r="AQ6" s="103">
        <v>3.82567069</v>
      </c>
      <c r="AR6" s="103">
        <v>3.879391589</v>
      </c>
      <c r="AS6" s="103">
        <v>3.927485512</v>
      </c>
      <c r="AT6" s="103">
        <v>4.082823554</v>
      </c>
      <c r="AU6" s="103">
        <v>4.010134</v>
      </c>
      <c r="AV6" s="103">
        <v>3.599484292</v>
      </c>
      <c r="AW6" s="103">
        <v>3.617221747</v>
      </c>
      <c r="AX6" s="103">
        <v>3.818157997</v>
      </c>
      <c r="AY6" s="103">
        <v>3.7029776389999998</v>
      </c>
      <c r="AZ6" s="103">
        <v>4.2150112040000005</v>
      </c>
      <c r="BA6" s="103">
        <v>4.752872319</v>
      </c>
      <c r="BB6" s="103">
        <v>4.860387821000001</v>
      </c>
      <c r="BC6" s="103">
        <v>5.3030605269999995</v>
      </c>
      <c r="BD6" s="103">
        <v>6.5884529469999995</v>
      </c>
      <c r="BE6" s="103"/>
    </row>
    <row r="7" spans="1:57" s="347" customFormat="1" ht="14.25">
      <c r="A7" s="102" t="s">
        <v>378</v>
      </c>
      <c r="B7" s="103">
        <v>0.41261897799999997</v>
      </c>
      <c r="C7" s="103">
        <v>0.41647970699999953</v>
      </c>
      <c r="D7" s="103">
        <v>0.49336023199999957</v>
      </c>
      <c r="E7" s="103">
        <v>0.22448568699999988</v>
      </c>
      <c r="F7" s="103">
        <v>0.34446821999999977</v>
      </c>
      <c r="G7" s="103">
        <v>0.45887214800000037</v>
      </c>
      <c r="H7" s="103">
        <v>0.6769932779999994</v>
      </c>
      <c r="I7" s="103">
        <v>0.8628947379999999</v>
      </c>
      <c r="J7" s="103">
        <v>1.0675357030000001</v>
      </c>
      <c r="K7" s="103">
        <v>1.2829766720000002</v>
      </c>
      <c r="L7" s="103">
        <v>1.1761235959999994</v>
      </c>
      <c r="M7" s="103">
        <v>1.2027220889999994</v>
      </c>
      <c r="N7" s="103">
        <v>0.7376949979999999</v>
      </c>
      <c r="O7" s="103">
        <v>0.7914482759999997</v>
      </c>
      <c r="P7" s="103">
        <v>1.006348356</v>
      </c>
      <c r="Q7" s="103">
        <v>1.5751827699999998</v>
      </c>
      <c r="R7" s="103">
        <v>1.5010237650000005</v>
      </c>
      <c r="S7" s="103">
        <v>1.092144675</v>
      </c>
      <c r="T7" s="103">
        <v>0.9940058879999997</v>
      </c>
      <c r="U7" s="103">
        <v>0.9247625060000005</v>
      </c>
      <c r="V7" s="103">
        <v>0.8641477420000001</v>
      </c>
      <c r="W7" s="103">
        <v>0.7128896080000005</v>
      </c>
      <c r="X7" s="103">
        <v>0.7583930159999995</v>
      </c>
      <c r="Y7" s="103">
        <v>0.8479290950000005</v>
      </c>
      <c r="Z7" s="103">
        <v>0.834194031</v>
      </c>
      <c r="AA7" s="103">
        <v>0.9364707030000005</v>
      </c>
      <c r="AB7" s="103">
        <v>0.8752840349999996</v>
      </c>
      <c r="AC7" s="103">
        <v>0.5524469319999994</v>
      </c>
      <c r="AD7" s="103">
        <v>0.591481268</v>
      </c>
      <c r="AE7" s="103">
        <v>0.5867414510000007</v>
      </c>
      <c r="AF7" s="103">
        <v>-0.1411187759999998</v>
      </c>
      <c r="AG7" s="103">
        <v>-0.39494220300000005</v>
      </c>
      <c r="AH7" s="103">
        <v>-0.33404239200000074</v>
      </c>
      <c r="AI7" s="103">
        <v>-0.15519973200000003</v>
      </c>
      <c r="AJ7" s="103">
        <v>0.27899749900000004</v>
      </c>
      <c r="AK7" s="103">
        <v>0.23166416899999967</v>
      </c>
      <c r="AL7" s="103">
        <v>0.21274360800000067</v>
      </c>
      <c r="AM7" s="103">
        <v>0.45412768899999945</v>
      </c>
      <c r="AN7" s="103">
        <v>0.3851568649999999</v>
      </c>
      <c r="AO7" s="103">
        <v>0.46263420699999963</v>
      </c>
      <c r="AP7" s="103">
        <v>0.5278597439999999</v>
      </c>
      <c r="AQ7" s="103">
        <v>0.44827045300000007</v>
      </c>
      <c r="AR7" s="103">
        <v>0.4059115099999999</v>
      </c>
      <c r="AS7" s="103">
        <v>0.3894763929999999</v>
      </c>
      <c r="AT7" s="103">
        <v>0.6026838579999999</v>
      </c>
      <c r="AU7" s="103">
        <v>0.5070328159999999</v>
      </c>
      <c r="AV7" s="103">
        <v>0.10823352599999998</v>
      </c>
      <c r="AW7" s="103">
        <v>0.09296503100000018</v>
      </c>
      <c r="AX7" s="103">
        <v>0.14898636299999998</v>
      </c>
      <c r="AY7" s="103">
        <v>-0.21924978199999987</v>
      </c>
      <c r="AZ7" s="103">
        <v>0.1826230500000006</v>
      </c>
      <c r="BA7" s="103">
        <v>0.7163589430000001</v>
      </c>
      <c r="BB7" s="103">
        <v>0.5807776020000002</v>
      </c>
      <c r="BC7" s="103">
        <v>0.8566909560000003</v>
      </c>
      <c r="BD7" s="103">
        <v>2.230950010999999</v>
      </c>
      <c r="BE7" s="103"/>
    </row>
  </sheetData>
  <sheetProtection/>
  <mergeCells count="15">
    <mergeCell ref="AX3:BA3"/>
    <mergeCell ref="BB3:BE3"/>
    <mergeCell ref="Z3:AC3"/>
    <mergeCell ref="AD3:AG3"/>
    <mergeCell ref="AH3:AK3"/>
    <mergeCell ref="AL3:AO3"/>
    <mergeCell ref="AP3:AS3"/>
    <mergeCell ref="AT3:AW3"/>
    <mergeCell ref="A3:A4"/>
    <mergeCell ref="B3:E3"/>
    <mergeCell ref="F3:I3"/>
    <mergeCell ref="J3:M3"/>
    <mergeCell ref="N3:Q3"/>
    <mergeCell ref="R3:U3"/>
    <mergeCell ref="V3:Y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DGDDI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jrasolofoarison</dc:creator>
  <cp:keywords/>
  <dc:description/>
  <cp:lastModifiedBy>rvigne-adm</cp:lastModifiedBy>
  <cp:lastPrinted>2020-05-06T12:58:16Z</cp:lastPrinted>
  <dcterms:created xsi:type="dcterms:W3CDTF">2018-09-17T07:35:07Z</dcterms:created>
  <dcterms:modified xsi:type="dcterms:W3CDTF">2022-12-05T14:45:21Z</dcterms:modified>
  <cp:category/>
  <cp:version/>
  <cp:contentType/>
  <cp:contentStatus/>
</cp:coreProperties>
</file>