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778" activeTab="0"/>
  </bookViews>
  <sheets>
    <sheet name="Graphique 1" sheetId="1" r:id="rId1"/>
    <sheet name="Graphique 2" sheetId="2" r:id="rId2"/>
    <sheet name="Tableau 3" sheetId="3" r:id="rId3"/>
    <sheet name="Graphe 4" sheetId="4" r:id="rId4"/>
    <sheet name="Graphe 5" sheetId="5" r:id="rId5"/>
    <sheet name="Graphe 6" sheetId="6" r:id="rId6"/>
    <sheet name="Graphe 7" sheetId="7" r:id="rId7"/>
    <sheet name="Tableau 8" sheetId="8" r:id="rId8"/>
    <sheet name="Tableau 9" sheetId="9" r:id="rId9"/>
    <sheet name="Graphe 10" sheetId="10" r:id="rId10"/>
  </sheets>
  <definedNames/>
  <calcPr fullCalcOnLoad="1"/>
</workbook>
</file>

<file path=xl/sharedStrings.xml><?xml version="1.0" encoding="utf-8"?>
<sst xmlns="http://schemas.openxmlformats.org/spreadsheetml/2006/main" count="140" uniqueCount="96">
  <si>
    <t>Vins mousseux</t>
  </si>
  <si>
    <t>Vins en bouteille</t>
  </si>
  <si>
    <t>Vins en vrac</t>
  </si>
  <si>
    <t>Autres moûts de raisin</t>
  </si>
  <si>
    <t>Variation des exportations</t>
  </si>
  <si>
    <t>Variation du solde</t>
  </si>
  <si>
    <t>Chine et Hong Kong</t>
  </si>
  <si>
    <t>Autre Europe</t>
  </si>
  <si>
    <t>Japon</t>
  </si>
  <si>
    <t>Autres</t>
  </si>
  <si>
    <t>Singapour</t>
  </si>
  <si>
    <t>Royaume-Uni</t>
  </si>
  <si>
    <t>Canada</t>
  </si>
  <si>
    <t>Allemagne</t>
  </si>
  <si>
    <t>Suisse</t>
  </si>
  <si>
    <t>Australie</t>
  </si>
  <si>
    <t>Suède</t>
  </si>
  <si>
    <t>Taïwan</t>
  </si>
  <si>
    <t>Emirats Arabes Unis</t>
  </si>
  <si>
    <t>Corée du Sud</t>
  </si>
  <si>
    <t>Pologne</t>
  </si>
  <si>
    <t>Nouvelle-Zélande</t>
  </si>
  <si>
    <t>Italie</t>
  </si>
  <si>
    <t>Espagne</t>
  </si>
  <si>
    <t>Variation des importations (signe inversé)</t>
  </si>
  <si>
    <t>Etats-Unis</t>
  </si>
  <si>
    <t>Type de vin</t>
  </si>
  <si>
    <t>code NC6 ou NC4(*)</t>
  </si>
  <si>
    <t>Exportations totales en 2009</t>
  </si>
  <si>
    <t>Part des Etats-Unis en 2009</t>
  </si>
  <si>
    <t>Exportations totales en 2019</t>
  </si>
  <si>
    <t>Part des Etats-Unis en 2019</t>
  </si>
  <si>
    <t>Taxé aux Etats-Unis</t>
  </si>
  <si>
    <t>Vin mousseux</t>
  </si>
  <si>
    <t>21 %</t>
  </si>
  <si>
    <t>Non</t>
  </si>
  <si>
    <t>Vin tranquille en bouteille</t>
  </si>
  <si>
    <t>19 %</t>
  </si>
  <si>
    <t>En partie</t>
  </si>
  <si>
    <t>Vin en vrac (contenant compris en tre 2 et 10 litres)</t>
  </si>
  <si>
    <t>257**</t>
  </si>
  <si>
    <t>Vin en vrac (contenant compris supérieur à  10 litres)</t>
  </si>
  <si>
    <t>Ensemble</t>
  </si>
  <si>
    <t>T4 2018</t>
  </si>
  <si>
    <t>T1 2019</t>
  </si>
  <si>
    <t>T2 2019</t>
  </si>
  <si>
    <t>T3 2019</t>
  </si>
  <si>
    <t>T4 2019</t>
  </si>
  <si>
    <t>T1 2020</t>
  </si>
  <si>
    <t>T2 2020</t>
  </si>
  <si>
    <t>T3 2020</t>
  </si>
  <si>
    <t>T4 2020</t>
  </si>
  <si>
    <t>Ensemble du vin tranquille en bouteille vers le reste du monde (hors États-Unis)</t>
  </si>
  <si>
    <t>Ensemble du vin tranquille en bouteille vers les États-Unis</t>
  </si>
  <si>
    <t>Vin tranquille en bouteille taxé vers les États-Unis</t>
  </si>
  <si>
    <t>Vin tranquille en bouteille non taxé vers les États-Unis</t>
  </si>
  <si>
    <t>Évolution du prix à qualité constante (Laspeyres)</t>
  </si>
  <si>
    <t>Évolution du prix moyen sur un an</t>
  </si>
  <si>
    <t>Évolution des quantités sur un an</t>
  </si>
  <si>
    <t>Évolution des valeurs sur un an</t>
  </si>
  <si>
    <t xml:space="preserve">Vin de moins de 13° </t>
  </si>
  <si>
    <t xml:space="preserve">Vin compris entre 13° et 15° </t>
  </si>
  <si>
    <t>Vin rouge et rosé (614 M €*)</t>
  </si>
  <si>
    <t>Vin blanc (245 M €*)</t>
  </si>
  <si>
    <t xml:space="preserve">Production </t>
  </si>
  <si>
    <t xml:space="preserve">Exportations </t>
  </si>
  <si>
    <t xml:space="preserve">Variation de stocks </t>
  </si>
  <si>
    <t xml:space="preserve">Consommation nationale estimée  </t>
  </si>
  <si>
    <t>Oct 2018-Sept 2019</t>
  </si>
  <si>
    <t>Oct 2019-Sept 2020</t>
  </si>
  <si>
    <t xml:space="preserve"> </t>
  </si>
  <si>
    <t xml:space="preserve">Valeurs, en millions de dollar </t>
  </si>
  <si>
    <t>Volumes, en millions de litres</t>
  </si>
  <si>
    <t>Prix moyen</t>
  </si>
  <si>
    <t>Code NC6 ou NC4</t>
  </si>
  <si>
    <t>Octobre 2018-septembre 2019</t>
  </si>
  <si>
    <t>Variation un an après</t>
  </si>
  <si>
    <t>Taxé*</t>
  </si>
  <si>
    <t>Vin tranquille en bouteille en contenant inférieur à 2 l</t>
  </si>
  <si>
    <t xml:space="preserve">      dont vin rouge avec un degré d'alcool inférieur à 14 %</t>
  </si>
  <si>
    <t>Oui</t>
  </si>
  <si>
    <t xml:space="preserve">   dont vin blanc avec un degré d'alcool inférieur à 14 %</t>
  </si>
  <si>
    <t xml:space="preserve">      dont autres vins avec un degré d'alcool inférieur à 14 %</t>
  </si>
  <si>
    <t xml:space="preserve">   dont vin avec un degré d'alcool supérieur à 14 %</t>
  </si>
  <si>
    <t xml:space="preserve">     dont autres (vin de glace, sherry, marsala, tokay)</t>
  </si>
  <si>
    <t>Vin tranquille en bouteille en contenant compris entre 2 et 10 l</t>
  </si>
  <si>
    <t>Vin tranquille en bouteille en contenant supérieur à 10 l</t>
  </si>
  <si>
    <t xml:space="preserve">      dont vin avec un degré d'alcool inférieur à 14 %</t>
  </si>
  <si>
    <t xml:space="preserve">     dont vin avec un degré d'alcool supérieur à 14 %</t>
  </si>
  <si>
    <t>Autres moûts de raisins</t>
  </si>
  <si>
    <t>Octobre 2018 - septembre 2019</t>
  </si>
  <si>
    <t>Octobre 2019 - septembre 2020</t>
  </si>
  <si>
    <t>France</t>
  </si>
  <si>
    <t>Nouvelle Zélande</t>
  </si>
  <si>
    <t>Argentine</t>
  </si>
  <si>
    <t>Chili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</si>
</sst>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#,##0_ ;\-#,##0\ "/>
    <numFmt numFmtId="168" formatCode="0_ ;\-0\ "/>
    <numFmt numFmtId="169" formatCode="0.0_ ;\-0.0\ "/>
    <numFmt numFmtId="170" formatCode="#,##0.0_ ;\-#,##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oboto"/>
      <family val="0"/>
    </font>
    <font>
      <b/>
      <sz val="10"/>
      <color indexed="18"/>
      <name val="Roboto"/>
      <family val="0"/>
    </font>
    <font>
      <sz val="10"/>
      <color indexed="18"/>
      <name val="Roboto"/>
      <family val="0"/>
    </font>
    <font>
      <b/>
      <sz val="14"/>
      <color indexed="8"/>
      <name val="Roboto"/>
      <family val="0"/>
    </font>
    <font>
      <sz val="14"/>
      <color indexed="8"/>
      <name val="Roboto"/>
      <family val="0"/>
    </font>
    <font>
      <sz val="14"/>
      <name val="Roboto"/>
      <family val="0"/>
    </font>
    <font>
      <sz val="13"/>
      <color indexed="8"/>
      <name val="Roboto"/>
      <family val="0"/>
    </font>
    <font>
      <i/>
      <sz val="14"/>
      <color indexed="8"/>
      <name val="Roboto"/>
      <family val="0"/>
    </font>
    <font>
      <sz val="10"/>
      <color indexed="8"/>
      <name val="Roboto "/>
      <family val="0"/>
    </font>
    <font>
      <u val="singleAccounting"/>
      <sz val="10"/>
      <color indexed="8"/>
      <name val="Roboto "/>
      <family val="0"/>
    </font>
    <font>
      <sz val="10"/>
      <color indexed="8"/>
      <name val="Roboto"/>
      <family val="0"/>
    </font>
    <font>
      <sz val="10"/>
      <name val="Roboto "/>
      <family val="0"/>
    </font>
    <font>
      <sz val="12"/>
      <color indexed="8"/>
      <name val="Roboto"/>
      <family val="0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80"/>
      <name val="Roboto"/>
      <family val="0"/>
    </font>
    <font>
      <sz val="10"/>
      <color rgb="FF000080"/>
      <name val="Roboto"/>
      <family val="0"/>
    </font>
    <font>
      <sz val="14"/>
      <color theme="1"/>
      <name val="Roboto"/>
      <family val="0"/>
    </font>
    <font>
      <sz val="13"/>
      <color theme="1"/>
      <name val="Roboto"/>
      <family val="0"/>
    </font>
    <font>
      <b/>
      <sz val="14"/>
      <color theme="1"/>
      <name val="Roboto"/>
      <family val="0"/>
    </font>
    <font>
      <i/>
      <sz val="14"/>
      <color theme="1"/>
      <name val="Roboto"/>
      <family val="0"/>
    </font>
    <font>
      <sz val="10"/>
      <color theme="1"/>
      <name val="Roboto "/>
      <family val="0"/>
    </font>
    <font>
      <u val="singleAccounting"/>
      <sz val="10"/>
      <color theme="1"/>
      <name val="Roboto "/>
      <family val="0"/>
    </font>
    <font>
      <sz val="10"/>
      <color theme="1"/>
      <name val="Roboto"/>
      <family val="0"/>
    </font>
    <font>
      <sz val="12"/>
      <color theme="1"/>
      <name val="Roboto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165" fontId="3" fillId="0" borderId="10" xfId="44" applyNumberFormat="1" applyFont="1" applyBorder="1" applyAlignment="1">
      <alignment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9" fontId="49" fillId="0" borderId="14" xfId="0" applyNumberFormat="1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9" fontId="33" fillId="0" borderId="0" xfId="50" applyFont="1" applyAlignment="1">
      <alignment/>
    </xf>
    <xf numFmtId="0" fontId="0" fillId="0" borderId="0" xfId="0" applyFont="1" applyAlignment="1">
      <alignment/>
    </xf>
    <xf numFmtId="0" fontId="50" fillId="33" borderId="15" xfId="0" applyFont="1" applyFill="1" applyBorder="1" applyAlignment="1">
      <alignment wrapText="1"/>
    </xf>
    <xf numFmtId="165" fontId="50" fillId="33" borderId="16" xfId="44" applyNumberFormat="1" applyFont="1" applyFill="1" applyBorder="1" applyAlignment="1" applyProtection="1">
      <alignment horizontal="center" vertical="center" wrapText="1"/>
      <protection/>
    </xf>
    <xf numFmtId="165" fontId="50" fillId="33" borderId="17" xfId="44" applyNumberFormat="1" applyFont="1" applyFill="1" applyBorder="1" applyAlignment="1" applyProtection="1">
      <alignment horizontal="center" vertical="center" wrapText="1"/>
      <protection/>
    </xf>
    <xf numFmtId="165" fontId="50" fillId="33" borderId="16" xfId="44" applyNumberFormat="1" applyFont="1" applyFill="1" applyBorder="1" applyAlignment="1" applyProtection="1">
      <alignment vertical="center" wrapText="1"/>
      <protection/>
    </xf>
    <xf numFmtId="165" fontId="50" fillId="33" borderId="17" xfId="44" applyNumberFormat="1" applyFont="1" applyFill="1" applyBorder="1" applyAlignment="1" applyProtection="1">
      <alignment vertical="center" wrapText="1"/>
      <protection/>
    </xf>
    <xf numFmtId="0" fontId="8" fillId="34" borderId="18" xfId="0" applyNumberFormat="1" applyFont="1" applyFill="1" applyBorder="1" applyAlignment="1" applyProtection="1">
      <alignment vertical="center" wrapText="1"/>
      <protection/>
    </xf>
    <xf numFmtId="0" fontId="8" fillId="34" borderId="11" xfId="0" applyNumberFormat="1" applyFont="1" applyFill="1" applyBorder="1" applyAlignment="1" applyProtection="1">
      <alignment vertical="center" wrapText="1"/>
      <protection/>
    </xf>
    <xf numFmtId="165" fontId="51" fillId="34" borderId="11" xfId="44" applyNumberFormat="1" applyFont="1" applyFill="1" applyBorder="1" applyAlignment="1" applyProtection="1">
      <alignment horizontal="center" vertical="center" wrapText="1"/>
      <protection/>
    </xf>
    <xf numFmtId="9" fontId="50" fillId="34" borderId="19" xfId="50" applyFont="1" applyFill="1" applyBorder="1" applyAlignment="1">
      <alignment horizontal="center" vertical="center" wrapText="1"/>
    </xf>
    <xf numFmtId="9" fontId="50" fillId="34" borderId="11" xfId="5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167" fontId="52" fillId="33" borderId="13" xfId="44" applyNumberFormat="1" applyFont="1" applyFill="1" applyBorder="1" applyAlignment="1" applyProtection="1">
      <alignment horizontal="center" vertical="center" wrapText="1"/>
      <protection/>
    </xf>
    <xf numFmtId="9" fontId="52" fillId="33" borderId="21" xfId="50" applyFont="1" applyFill="1" applyBorder="1" applyAlignment="1">
      <alignment horizontal="center" vertical="center" wrapText="1"/>
    </xf>
    <xf numFmtId="168" fontId="52" fillId="33" borderId="13" xfId="44" applyNumberFormat="1" applyFont="1" applyFill="1" applyBorder="1" applyAlignment="1" applyProtection="1">
      <alignment horizontal="center" vertical="center" wrapText="1"/>
      <protection/>
    </xf>
    <xf numFmtId="9" fontId="52" fillId="33" borderId="13" xfId="50" applyFont="1" applyFill="1" applyBorder="1" applyAlignment="1">
      <alignment horizontal="center" vertical="center" wrapText="1"/>
    </xf>
    <xf numFmtId="169" fontId="52" fillId="33" borderId="13" xfId="44" applyNumberFormat="1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6" xfId="0" applyNumberFormat="1" applyFont="1" applyFill="1" applyBorder="1" applyAlignment="1" applyProtection="1">
      <alignment vertical="center" wrapText="1"/>
      <protection/>
    </xf>
    <xf numFmtId="167" fontId="52" fillId="33" borderId="16" xfId="44" applyNumberFormat="1" applyFont="1" applyFill="1" applyBorder="1" applyAlignment="1" applyProtection="1">
      <alignment horizontal="center" vertical="center" wrapText="1"/>
      <protection/>
    </xf>
    <xf numFmtId="9" fontId="52" fillId="33" borderId="22" xfId="50" applyFont="1" applyFill="1" applyBorder="1" applyAlignment="1">
      <alignment horizontal="center" vertical="center" wrapText="1"/>
    </xf>
    <xf numFmtId="168" fontId="52" fillId="33" borderId="16" xfId="44" applyNumberFormat="1" applyFont="1" applyFill="1" applyBorder="1" applyAlignment="1" applyProtection="1">
      <alignment horizontal="center" vertical="center" wrapText="1"/>
      <protection/>
    </xf>
    <xf numFmtId="9" fontId="52" fillId="33" borderId="16" xfId="50" applyFont="1" applyFill="1" applyBorder="1" applyAlignment="1">
      <alignment horizontal="center" vertical="center" wrapText="1"/>
    </xf>
    <xf numFmtId="169" fontId="52" fillId="33" borderId="16" xfId="44" applyNumberFormat="1" applyFont="1" applyFill="1" applyBorder="1" applyAlignment="1" applyProtection="1">
      <alignment horizontal="center" vertical="center" wrapText="1"/>
      <protection/>
    </xf>
    <xf numFmtId="0" fontId="50" fillId="0" borderId="23" xfId="0" applyFont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3" fillId="33" borderId="25" xfId="0" applyNumberFormat="1" applyFont="1" applyFill="1" applyBorder="1" applyAlignment="1" applyProtection="1">
      <alignment vertical="center" wrapText="1"/>
      <protection/>
    </xf>
    <xf numFmtId="167" fontId="53" fillId="33" borderId="25" xfId="44" applyNumberFormat="1" applyFont="1" applyFill="1" applyBorder="1" applyAlignment="1" applyProtection="1">
      <alignment horizontal="center" vertical="center" wrapText="1"/>
      <protection/>
    </xf>
    <xf numFmtId="9" fontId="53" fillId="33" borderId="0" xfId="50" applyFont="1" applyFill="1" applyBorder="1" applyAlignment="1">
      <alignment horizontal="center" vertical="center" wrapText="1"/>
    </xf>
    <xf numFmtId="168" fontId="53" fillId="33" borderId="25" xfId="44" applyNumberFormat="1" applyFont="1" applyFill="1" applyBorder="1" applyAlignment="1" applyProtection="1">
      <alignment horizontal="center" vertical="center" wrapText="1"/>
      <protection/>
    </xf>
    <xf numFmtId="9" fontId="53" fillId="33" borderId="25" xfId="50" applyFont="1" applyFill="1" applyBorder="1" applyAlignment="1">
      <alignment horizontal="center" vertical="center" wrapText="1"/>
    </xf>
    <xf numFmtId="169" fontId="53" fillId="33" borderId="25" xfId="44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 wrapText="1"/>
    </xf>
    <xf numFmtId="167" fontId="53" fillId="33" borderId="25" xfId="44" applyNumberFormat="1" applyFont="1" applyFill="1" applyBorder="1" applyAlignment="1">
      <alignment horizontal="center" vertical="center" wrapText="1"/>
    </xf>
    <xf numFmtId="168" fontId="53" fillId="33" borderId="25" xfId="44" applyNumberFormat="1" applyFont="1" applyFill="1" applyBorder="1" applyAlignment="1">
      <alignment horizontal="center" vertical="center" wrapText="1"/>
    </xf>
    <xf numFmtId="169" fontId="53" fillId="33" borderId="25" xfId="44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167" fontId="52" fillId="33" borderId="11" xfId="44" applyNumberFormat="1" applyFont="1" applyFill="1" applyBorder="1" applyAlignment="1">
      <alignment horizontal="center" vertical="center" wrapText="1"/>
    </xf>
    <xf numFmtId="9" fontId="52" fillId="33" borderId="19" xfId="50" applyFont="1" applyFill="1" applyBorder="1" applyAlignment="1">
      <alignment horizontal="center" vertical="center" wrapText="1"/>
    </xf>
    <xf numFmtId="168" fontId="52" fillId="33" borderId="11" xfId="44" applyNumberFormat="1" applyFont="1" applyFill="1" applyBorder="1" applyAlignment="1">
      <alignment horizontal="center" vertical="center" wrapText="1"/>
    </xf>
    <xf numFmtId="9" fontId="52" fillId="33" borderId="11" xfId="50" applyFont="1" applyFill="1" applyBorder="1" applyAlignment="1">
      <alignment horizontal="center" vertical="center" wrapText="1"/>
    </xf>
    <xf numFmtId="169" fontId="52" fillId="33" borderId="11" xfId="44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7" fontId="52" fillId="33" borderId="16" xfId="44" applyNumberFormat="1" applyFont="1" applyFill="1" applyBorder="1" applyAlignment="1">
      <alignment horizontal="center" vertical="center" wrapText="1"/>
    </xf>
    <xf numFmtId="168" fontId="52" fillId="33" borderId="16" xfId="44" applyNumberFormat="1" applyFont="1" applyFill="1" applyBorder="1" applyAlignment="1">
      <alignment horizontal="center" vertical="center" wrapText="1"/>
    </xf>
    <xf numFmtId="169" fontId="52" fillId="33" borderId="16" xfId="44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3" fillId="33" borderId="13" xfId="0" applyNumberFormat="1" applyFont="1" applyFill="1" applyBorder="1" applyAlignment="1" applyProtection="1">
      <alignment vertical="center" wrapText="1"/>
      <protection/>
    </xf>
    <xf numFmtId="167" fontId="53" fillId="33" borderId="13" xfId="44" applyNumberFormat="1" applyFont="1" applyFill="1" applyBorder="1" applyAlignment="1">
      <alignment horizontal="center" vertical="center" wrapText="1"/>
    </xf>
    <xf numFmtId="9" fontId="53" fillId="33" borderId="21" xfId="50" applyFont="1" applyFill="1" applyBorder="1" applyAlignment="1">
      <alignment horizontal="center" vertical="center" wrapText="1"/>
    </xf>
    <xf numFmtId="168" fontId="53" fillId="33" borderId="13" xfId="44" applyNumberFormat="1" applyFont="1" applyFill="1" applyBorder="1" applyAlignment="1">
      <alignment horizontal="center" vertical="center" wrapText="1"/>
    </xf>
    <xf numFmtId="9" fontId="53" fillId="33" borderId="13" xfId="50" applyFont="1" applyFill="1" applyBorder="1" applyAlignment="1">
      <alignment horizontal="center" vertical="center" wrapText="1"/>
    </xf>
    <xf numFmtId="169" fontId="53" fillId="33" borderId="13" xfId="44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70" fontId="52" fillId="33" borderId="25" xfId="44" applyNumberFormat="1" applyFont="1" applyFill="1" applyBorder="1" applyAlignment="1">
      <alignment horizontal="center" vertical="center" wrapText="1"/>
    </xf>
    <xf numFmtId="169" fontId="52" fillId="33" borderId="25" xfId="44" applyNumberFormat="1" applyFont="1" applyFill="1" applyBorder="1" applyAlignment="1">
      <alignment horizontal="center" vertical="center" wrapText="1"/>
    </xf>
    <xf numFmtId="165" fontId="3" fillId="0" borderId="10" xfId="44" applyNumberFormat="1" applyFont="1" applyBorder="1" applyAlignment="1">
      <alignment horizontal="left"/>
    </xf>
    <xf numFmtId="165" fontId="54" fillId="33" borderId="10" xfId="44" applyNumberFormat="1" applyFont="1" applyFill="1" applyBorder="1" applyAlignment="1">
      <alignment/>
    </xf>
    <xf numFmtId="165" fontId="54" fillId="35" borderId="10" xfId="44" applyNumberFormat="1" applyFont="1" applyFill="1" applyBorder="1" applyAlignment="1">
      <alignment/>
    </xf>
    <xf numFmtId="165" fontId="55" fillId="35" borderId="10" xfId="44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9" fontId="56" fillId="0" borderId="10" xfId="50" applyFont="1" applyBorder="1" applyAlignment="1">
      <alignment/>
    </xf>
    <xf numFmtId="0" fontId="3" fillId="33" borderId="26" xfId="0" applyNumberFormat="1" applyFont="1" applyFill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>
      <alignment/>
      <protection/>
    </xf>
    <xf numFmtId="9" fontId="56" fillId="0" borderId="0" xfId="0" applyNumberFormat="1" applyFont="1" applyAlignment="1">
      <alignment/>
    </xf>
    <xf numFmtId="165" fontId="3" fillId="33" borderId="29" xfId="44" applyNumberFormat="1" applyFont="1" applyFill="1" applyBorder="1" applyAlignment="1" applyProtection="1">
      <alignment vertical="center"/>
      <protection/>
    </xf>
    <xf numFmtId="9" fontId="3" fillId="33" borderId="10" xfId="50" applyFont="1" applyFill="1" applyBorder="1" applyAlignment="1">
      <alignment/>
    </xf>
    <xf numFmtId="9" fontId="3" fillId="33" borderId="30" xfId="50" applyFont="1" applyFill="1" applyBorder="1" applyAlignment="1">
      <alignment/>
    </xf>
    <xf numFmtId="165" fontId="56" fillId="0" borderId="0" xfId="44" applyNumberFormat="1" applyFont="1" applyAlignment="1">
      <alignment/>
    </xf>
    <xf numFmtId="165" fontId="3" fillId="33" borderId="31" xfId="44" applyNumberFormat="1" applyFont="1" applyFill="1" applyBorder="1" applyAlignment="1" applyProtection="1">
      <alignment vertical="center"/>
      <protection/>
    </xf>
    <xf numFmtId="9" fontId="3" fillId="33" borderId="32" xfId="50" applyFont="1" applyFill="1" applyBorder="1" applyAlignment="1">
      <alignment/>
    </xf>
    <xf numFmtId="9" fontId="3" fillId="33" borderId="33" xfId="50" applyFont="1" applyFill="1" applyBorder="1" applyAlignment="1">
      <alignment/>
    </xf>
    <xf numFmtId="9" fontId="14" fillId="36" borderId="26" xfId="50" applyNumberFormat="1" applyFont="1" applyFill="1" applyBorder="1" applyAlignment="1">
      <alignment/>
    </xf>
    <xf numFmtId="9" fontId="14" fillId="36" borderId="27" xfId="50" applyNumberFormat="1" applyFont="1" applyFill="1" applyBorder="1" applyAlignment="1">
      <alignment/>
    </xf>
    <xf numFmtId="9" fontId="14" fillId="36" borderId="28" xfId="50" applyNumberFormat="1" applyFont="1" applyFill="1" applyBorder="1" applyAlignment="1">
      <alignment/>
    </xf>
    <xf numFmtId="9" fontId="14" fillId="36" borderId="29" xfId="50" applyNumberFormat="1" applyFont="1" applyFill="1" applyBorder="1" applyAlignment="1">
      <alignment/>
    </xf>
    <xf numFmtId="9" fontId="14" fillId="36" borderId="10" xfId="50" applyNumberFormat="1" applyFont="1" applyFill="1" applyBorder="1" applyAlignment="1">
      <alignment/>
    </xf>
    <xf numFmtId="9" fontId="14" fillId="36" borderId="30" xfId="50" applyNumberFormat="1" applyFont="1" applyFill="1" applyBorder="1" applyAlignment="1">
      <alignment/>
    </xf>
    <xf numFmtId="9" fontId="14" fillId="36" borderId="31" xfId="50" applyNumberFormat="1" applyFont="1" applyFill="1" applyBorder="1" applyAlignment="1">
      <alignment/>
    </xf>
    <xf numFmtId="9" fontId="14" fillId="36" borderId="32" xfId="50" applyNumberFormat="1" applyFont="1" applyFill="1" applyBorder="1" applyAlignment="1">
      <alignment/>
    </xf>
    <xf numFmtId="9" fontId="14" fillId="36" borderId="33" xfId="50" applyNumberFormat="1" applyFont="1" applyFill="1" applyBorder="1" applyAlignment="1">
      <alignment/>
    </xf>
    <xf numFmtId="0" fontId="54" fillId="36" borderId="26" xfId="0" applyFont="1" applyFill="1" applyBorder="1" applyAlignment="1">
      <alignment wrapText="1"/>
    </xf>
    <xf numFmtId="166" fontId="54" fillId="36" borderId="34" xfId="0" applyNumberFormat="1" applyFont="1" applyFill="1" applyBorder="1" applyAlignment="1">
      <alignment wrapText="1"/>
    </xf>
    <xf numFmtId="0" fontId="54" fillId="36" borderId="34" xfId="0" applyFont="1" applyFill="1" applyBorder="1" applyAlignment="1">
      <alignment wrapText="1"/>
    </xf>
    <xf numFmtId="0" fontId="54" fillId="36" borderId="35" xfId="0" applyFont="1" applyFill="1" applyBorder="1" applyAlignment="1">
      <alignment wrapText="1"/>
    </xf>
    <xf numFmtId="9" fontId="54" fillId="36" borderId="36" xfId="50" applyNumberFormat="1" applyFont="1" applyFill="1" applyBorder="1" applyAlignment="1">
      <alignment/>
    </xf>
    <xf numFmtId="9" fontId="14" fillId="0" borderId="29" xfId="50" applyNumberFormat="1" applyFont="1" applyBorder="1" applyAlignment="1">
      <alignment/>
    </xf>
    <xf numFmtId="9" fontId="14" fillId="0" borderId="10" xfId="50" applyNumberFormat="1" applyFont="1" applyBorder="1" applyAlignment="1">
      <alignment/>
    </xf>
    <xf numFmtId="9" fontId="14" fillId="0" borderId="30" xfId="50" applyNumberFormat="1" applyFont="1" applyBorder="1" applyAlignment="1">
      <alignment/>
    </xf>
    <xf numFmtId="0" fontId="5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" fontId="57" fillId="33" borderId="11" xfId="44" applyNumberFormat="1" applyFont="1" applyFill="1" applyBorder="1" applyAlignment="1">
      <alignment horizontal="center" vertical="center" wrapText="1"/>
    </xf>
    <xf numFmtId="1" fontId="57" fillId="33" borderId="12" xfId="50" applyNumberFormat="1" applyFont="1" applyFill="1" applyBorder="1" applyAlignment="1">
      <alignment horizontal="center" vertical="center" wrapText="1"/>
    </xf>
    <xf numFmtId="1" fontId="57" fillId="33" borderId="11" xfId="44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vertical="center"/>
      <protection/>
    </xf>
    <xf numFmtId="166" fontId="3" fillId="33" borderId="10" xfId="50" applyNumberFormat="1" applyFont="1" applyFill="1" applyBorder="1" applyAlignment="1">
      <alignment/>
    </xf>
    <xf numFmtId="0" fontId="58" fillId="0" borderId="0" xfId="0" applyFont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9" fontId="4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5" zoomScaleNormal="85" zoomScalePageLayoutView="0" workbookViewId="0" topLeftCell="A1">
      <selection activeCell="A1" sqref="A1:L5"/>
    </sheetView>
  </sheetViews>
  <sheetFormatPr defaultColWidth="9.140625" defaultRowHeight="15"/>
  <cols>
    <col min="1" max="1" width="22.57421875" style="6" bestFit="1" customWidth="1"/>
    <col min="2" max="12" width="19.57421875" style="6" bestFit="1" customWidth="1"/>
  </cols>
  <sheetData>
    <row r="1" spans="1:13" s="2" customFormat="1" ht="15">
      <c r="A1" s="5"/>
      <c r="B1" s="5">
        <v>2009</v>
      </c>
      <c r="C1" s="5">
        <v>2010</v>
      </c>
      <c r="D1" s="5">
        <v>2011</v>
      </c>
      <c r="E1" s="5">
        <v>2012</v>
      </c>
      <c r="F1" s="5">
        <v>2013</v>
      </c>
      <c r="G1" s="5">
        <v>2014</v>
      </c>
      <c r="H1" s="5">
        <v>2015</v>
      </c>
      <c r="I1" s="5">
        <v>2016</v>
      </c>
      <c r="J1" s="5">
        <v>2017</v>
      </c>
      <c r="K1" s="5">
        <v>2018</v>
      </c>
      <c r="L1" s="5">
        <v>2019</v>
      </c>
      <c r="M1" s="1"/>
    </row>
    <row r="2" spans="1:13" s="4" customFormat="1" ht="15">
      <c r="A2" s="75" t="s">
        <v>0</v>
      </c>
      <c r="B2" s="5">
        <v>1686953583</v>
      </c>
      <c r="C2" s="5">
        <v>2087713024</v>
      </c>
      <c r="D2" s="5">
        <v>2285726908</v>
      </c>
      <c r="E2" s="5">
        <v>2399247943</v>
      </c>
      <c r="F2" s="5">
        <v>2403132271</v>
      </c>
      <c r="G2" s="5">
        <v>2580277442</v>
      </c>
      <c r="H2" s="5">
        <v>2904944804</v>
      </c>
      <c r="I2" s="5">
        <v>2820339995</v>
      </c>
      <c r="J2" s="5">
        <v>3041314581</v>
      </c>
      <c r="K2" s="5">
        <v>3114661179</v>
      </c>
      <c r="L2" s="5">
        <v>3348612794</v>
      </c>
      <c r="M2" s="3"/>
    </row>
    <row r="3" spans="1:13" s="4" customFormat="1" ht="15">
      <c r="A3" s="75" t="s">
        <v>1</v>
      </c>
      <c r="B3" s="5">
        <v>3236264895</v>
      </c>
      <c r="C3" s="5">
        <v>3638955556</v>
      </c>
      <c r="D3" s="5">
        <v>4213964079</v>
      </c>
      <c r="E3" s="5">
        <v>4749708024</v>
      </c>
      <c r="F3" s="5">
        <v>4703283837</v>
      </c>
      <c r="G3" s="5">
        <v>4451000659</v>
      </c>
      <c r="H3" s="5">
        <v>4612179776</v>
      </c>
      <c r="I3" s="5">
        <v>4688388460</v>
      </c>
      <c r="J3" s="5">
        <v>5233357362</v>
      </c>
      <c r="K3" s="5">
        <v>5356773281</v>
      </c>
      <c r="L3" s="5">
        <v>5541762568</v>
      </c>
      <c r="M3" s="3"/>
    </row>
    <row r="4" spans="1:13" s="4" customFormat="1" ht="15">
      <c r="A4" s="75" t="s">
        <v>2</v>
      </c>
      <c r="B4" s="5">
        <v>98148082</v>
      </c>
      <c r="C4" s="5">
        <v>91645348</v>
      </c>
      <c r="D4" s="5">
        <v>82897115</v>
      </c>
      <c r="E4" s="5">
        <v>81359590</v>
      </c>
      <c r="F4" s="5">
        <v>77047982</v>
      </c>
      <c r="G4" s="5">
        <v>92658401</v>
      </c>
      <c r="H4" s="5">
        <v>80580915</v>
      </c>
      <c r="I4" s="5">
        <v>31560999</v>
      </c>
      <c r="J4" s="5">
        <v>3566462</v>
      </c>
      <c r="K4" s="5">
        <v>-52775940</v>
      </c>
      <c r="L4" s="5">
        <v>36182283</v>
      </c>
      <c r="M4" s="3"/>
    </row>
    <row r="5" spans="1:13" s="4" customFormat="1" ht="15">
      <c r="A5" s="75" t="s">
        <v>3</v>
      </c>
      <c r="B5" s="5">
        <v>-6832431</v>
      </c>
      <c r="C5" s="5">
        <v>-5127452</v>
      </c>
      <c r="D5" s="5">
        <v>-6232798</v>
      </c>
      <c r="E5" s="5">
        <v>-3215631</v>
      </c>
      <c r="F5" s="5">
        <v>-3787168</v>
      </c>
      <c r="G5" s="5">
        <v>-5470399</v>
      </c>
      <c r="H5" s="5">
        <v>-8183080</v>
      </c>
      <c r="I5" s="5">
        <v>-4278838</v>
      </c>
      <c r="J5" s="5">
        <v>-15607345</v>
      </c>
      <c r="K5" s="5">
        <v>-15179819</v>
      </c>
      <c r="L5" s="5">
        <v>-13180889</v>
      </c>
      <c r="M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16.8515625" style="119" bestFit="1" customWidth="1"/>
    <col min="2" max="3" width="28.7109375" style="119" bestFit="1" customWidth="1"/>
  </cols>
  <sheetData>
    <row r="1" spans="1:3" ht="15">
      <c r="A1" s="116"/>
      <c r="B1" s="116" t="s">
        <v>90</v>
      </c>
      <c r="C1" s="116" t="s">
        <v>91</v>
      </c>
    </row>
    <row r="2" spans="1:3" ht="15">
      <c r="A2" s="117" t="s">
        <v>22</v>
      </c>
      <c r="B2" s="118">
        <v>0.32251248331946986</v>
      </c>
      <c r="C2" s="118">
        <v>0.3921302606462765</v>
      </c>
    </row>
    <row r="3" spans="1:3" ht="15">
      <c r="A3" s="117" t="s">
        <v>92</v>
      </c>
      <c r="B3" s="118">
        <v>0.30909772927083456</v>
      </c>
      <c r="C3" s="118">
        <v>0.20128169491087408</v>
      </c>
    </row>
    <row r="4" spans="1:3" ht="15">
      <c r="A4" s="117" t="s">
        <v>93</v>
      </c>
      <c r="B4" s="118">
        <v>0.09051796238683606</v>
      </c>
      <c r="C4" s="118">
        <v>0.12255514656732247</v>
      </c>
    </row>
    <row r="5" spans="1:3" ht="15">
      <c r="A5" s="117" t="s">
        <v>15</v>
      </c>
      <c r="B5" s="118">
        <v>0.06481809738351446</v>
      </c>
      <c r="C5" s="118">
        <v>0.07542507276779677</v>
      </c>
    </row>
    <row r="6" spans="1:3" ht="15">
      <c r="A6" s="117" t="s">
        <v>94</v>
      </c>
      <c r="B6" s="118">
        <v>0.05328504447504738</v>
      </c>
      <c r="C6" s="118">
        <v>0.061189729609175646</v>
      </c>
    </row>
    <row r="7" spans="1:3" ht="15">
      <c r="A7" s="117" t="s">
        <v>95</v>
      </c>
      <c r="B7" s="118">
        <v>0.03606029859118466</v>
      </c>
      <c r="C7" s="118">
        <v>0.04241608277717157</v>
      </c>
    </row>
    <row r="8" spans="1:3" ht="15">
      <c r="A8" s="117" t="s">
        <v>23</v>
      </c>
      <c r="B8" s="118">
        <v>0.04980040214818138</v>
      </c>
      <c r="C8" s="118">
        <v>0.029442455541537543</v>
      </c>
    </row>
    <row r="9" spans="1:3" ht="15">
      <c r="A9" s="117" t="s">
        <v>13</v>
      </c>
      <c r="B9" s="118">
        <v>0.02269578630604165</v>
      </c>
      <c r="C9" s="118">
        <v>0.018615138818519242</v>
      </c>
    </row>
    <row r="10" spans="1:3" ht="15">
      <c r="A10" s="117" t="s">
        <v>9</v>
      </c>
      <c r="B10" s="118">
        <v>0.05121219611888996</v>
      </c>
      <c r="C10" s="118">
        <v>0.056944418361326195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0.140625" style="7" bestFit="1" customWidth="1"/>
    <col min="2" max="2" width="40.421875" style="7" bestFit="1" customWidth="1"/>
    <col min="3" max="3" width="26.28125" style="7" bestFit="1" customWidth="1"/>
    <col min="4" max="4" width="19.28125" style="7" bestFit="1" customWidth="1"/>
  </cols>
  <sheetData>
    <row r="1" spans="1:4" ht="16.5">
      <c r="A1" s="76"/>
      <c r="B1" s="77" t="s">
        <v>24</v>
      </c>
      <c r="C1" s="77" t="s">
        <v>4</v>
      </c>
      <c r="D1" s="78" t="s">
        <v>5</v>
      </c>
    </row>
    <row r="2" spans="1:4" ht="15">
      <c r="A2" s="76" t="s">
        <v>25</v>
      </c>
      <c r="B2" s="76">
        <v>-79633347</v>
      </c>
      <c r="C2" s="76">
        <v>1240062711</v>
      </c>
      <c r="D2" s="76">
        <v>1160429364</v>
      </c>
    </row>
    <row r="3" spans="1:4" ht="15">
      <c r="A3" s="76" t="s">
        <v>6</v>
      </c>
      <c r="B3" s="76">
        <v>-79901</v>
      </c>
      <c r="C3" s="76">
        <v>686363267</v>
      </c>
      <c r="D3" s="76">
        <v>686283366</v>
      </c>
    </row>
    <row r="4" spans="1:4" ht="15">
      <c r="A4" s="76" t="s">
        <v>7</v>
      </c>
      <c r="B4" s="76">
        <v>-1795567</v>
      </c>
      <c r="C4" s="76">
        <v>318927819</v>
      </c>
      <c r="D4" s="76">
        <v>317132252</v>
      </c>
    </row>
    <row r="5" spans="1:4" ht="15">
      <c r="A5" s="76" t="s">
        <v>8</v>
      </c>
      <c r="B5" s="76">
        <v>69707</v>
      </c>
      <c r="C5" s="76">
        <v>263699511</v>
      </c>
      <c r="D5" s="76">
        <v>263769218</v>
      </c>
    </row>
    <row r="6" spans="1:4" ht="15">
      <c r="A6" s="76" t="s">
        <v>9</v>
      </c>
      <c r="B6" s="76">
        <v>-27285773</v>
      </c>
      <c r="C6" s="76">
        <v>278534821</v>
      </c>
      <c r="D6" s="76">
        <v>251249048</v>
      </c>
    </row>
    <row r="7" spans="1:4" ht="15">
      <c r="A7" s="76" t="s">
        <v>10</v>
      </c>
      <c r="B7" s="76">
        <v>-2805</v>
      </c>
      <c r="C7" s="76">
        <v>238187154</v>
      </c>
      <c r="D7" s="76">
        <v>238184349</v>
      </c>
    </row>
    <row r="8" spans="1:4" ht="15">
      <c r="A8" s="76" t="s">
        <v>11</v>
      </c>
      <c r="B8" s="76">
        <v>-5851778</v>
      </c>
      <c r="C8" s="76">
        <v>164334352</v>
      </c>
      <c r="D8" s="76">
        <v>158482574</v>
      </c>
    </row>
    <row r="9" spans="1:4" ht="15">
      <c r="A9" s="76" t="s">
        <v>12</v>
      </c>
      <c r="B9" s="76">
        <v>-117222</v>
      </c>
      <c r="C9" s="76">
        <v>155214196</v>
      </c>
      <c r="D9" s="76">
        <v>155096974</v>
      </c>
    </row>
    <row r="10" spans="1:4" ht="15">
      <c r="A10" s="76" t="s">
        <v>13</v>
      </c>
      <c r="B10" s="76">
        <v>-6092276</v>
      </c>
      <c r="C10" s="76">
        <v>160392577</v>
      </c>
      <c r="D10" s="76">
        <v>154300301</v>
      </c>
    </row>
    <row r="11" spans="1:4" ht="15">
      <c r="A11" s="76" t="s">
        <v>14</v>
      </c>
      <c r="B11" s="76">
        <v>1101864</v>
      </c>
      <c r="C11" s="76">
        <v>134587150</v>
      </c>
      <c r="D11" s="76">
        <v>135689014</v>
      </c>
    </row>
    <row r="12" spans="1:4" ht="15">
      <c r="A12" s="76" t="s">
        <v>15</v>
      </c>
      <c r="B12" s="76">
        <v>-1187497</v>
      </c>
      <c r="C12" s="76">
        <v>116701870</v>
      </c>
      <c r="D12" s="76">
        <v>115514373</v>
      </c>
    </row>
    <row r="13" spans="1:4" ht="15">
      <c r="A13" s="76" t="s">
        <v>16</v>
      </c>
      <c r="B13" s="76">
        <v>-165607</v>
      </c>
      <c r="C13" s="76">
        <v>115618504</v>
      </c>
      <c r="D13" s="76">
        <v>115452897</v>
      </c>
    </row>
    <row r="14" spans="1:4" ht="15">
      <c r="A14" s="76" t="s">
        <v>17</v>
      </c>
      <c r="B14" s="76">
        <v>-954</v>
      </c>
      <c r="C14" s="76">
        <v>67989620</v>
      </c>
      <c r="D14" s="76">
        <v>67988666</v>
      </c>
    </row>
    <row r="15" spans="1:4" ht="15">
      <c r="A15" s="76" t="s">
        <v>18</v>
      </c>
      <c r="B15" s="76">
        <v>1363</v>
      </c>
      <c r="C15" s="76">
        <v>63690638</v>
      </c>
      <c r="D15" s="76">
        <v>63692001</v>
      </c>
    </row>
    <row r="16" spans="1:4" ht="15">
      <c r="A16" s="76" t="s">
        <v>19</v>
      </c>
      <c r="B16" s="76">
        <v>1562</v>
      </c>
      <c r="C16" s="76">
        <v>53204147</v>
      </c>
      <c r="D16" s="76">
        <v>53205709</v>
      </c>
    </row>
    <row r="17" spans="1:4" ht="15">
      <c r="A17" s="76" t="s">
        <v>20</v>
      </c>
      <c r="B17" s="76">
        <v>-8550</v>
      </c>
      <c r="C17" s="76">
        <v>49788893</v>
      </c>
      <c r="D17" s="76">
        <v>49780343</v>
      </c>
    </row>
    <row r="18" spans="1:4" ht="15">
      <c r="A18" s="76" t="s">
        <v>21</v>
      </c>
      <c r="B18" s="76">
        <v>-17970395</v>
      </c>
      <c r="C18" s="76">
        <v>18490738</v>
      </c>
      <c r="D18" s="76">
        <v>520343</v>
      </c>
    </row>
    <row r="19" spans="1:4" ht="15">
      <c r="A19" s="76" t="s">
        <v>22</v>
      </c>
      <c r="B19" s="76">
        <v>-80441095</v>
      </c>
      <c r="C19" s="76">
        <v>60927317</v>
      </c>
      <c r="D19" s="76">
        <v>-19513778</v>
      </c>
    </row>
    <row r="20" spans="1:4" ht="15">
      <c r="A20" s="76" t="s">
        <v>23</v>
      </c>
      <c r="B20" s="76">
        <v>-130019478</v>
      </c>
      <c r="C20" s="76">
        <v>59831949</v>
      </c>
      <c r="D20" s="76">
        <v>-70187529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12" sqref="I12"/>
    </sheetView>
  </sheetViews>
  <sheetFormatPr defaultColWidth="11.421875" defaultRowHeight="15"/>
  <sheetData>
    <row r="1" ht="15.75" thickBot="1"/>
    <row r="2" spans="1:7" ht="49.5" customHeight="1" thickBot="1">
      <c r="A2" s="8" t="s">
        <v>26</v>
      </c>
      <c r="B2" s="9" t="s">
        <v>27</v>
      </c>
      <c r="C2" s="9" t="s">
        <v>28</v>
      </c>
      <c r="D2" s="9" t="s">
        <v>29</v>
      </c>
      <c r="E2" s="9" t="s">
        <v>30</v>
      </c>
      <c r="F2" s="9" t="s">
        <v>31</v>
      </c>
      <c r="G2" s="9" t="s">
        <v>32</v>
      </c>
    </row>
    <row r="3" spans="1:7" ht="49.5" customHeight="1" thickBot="1">
      <c r="A3" s="10" t="s">
        <v>33</v>
      </c>
      <c r="B3" s="11">
        <v>220410</v>
      </c>
      <c r="C3" s="11">
        <v>1754</v>
      </c>
      <c r="D3" s="12">
        <v>0.11</v>
      </c>
      <c r="E3" s="13">
        <v>3444</v>
      </c>
      <c r="F3" s="11" t="s">
        <v>34</v>
      </c>
      <c r="G3" s="11" t="s">
        <v>35</v>
      </c>
    </row>
    <row r="4" spans="1:7" ht="49.5" customHeight="1" thickBot="1">
      <c r="A4" s="10" t="s">
        <v>36</v>
      </c>
      <c r="B4" s="11">
        <v>220421</v>
      </c>
      <c r="C4" s="11">
        <v>3540</v>
      </c>
      <c r="D4" s="12">
        <v>0.12</v>
      </c>
      <c r="E4" s="13">
        <v>6036</v>
      </c>
      <c r="F4" s="11" t="s">
        <v>37</v>
      </c>
      <c r="G4" s="11" t="s">
        <v>38</v>
      </c>
    </row>
    <row r="5" spans="1:7" ht="49.5" customHeight="1" thickBot="1">
      <c r="A5" s="10" t="s">
        <v>39</v>
      </c>
      <c r="B5" s="11">
        <v>220422</v>
      </c>
      <c r="C5" s="120" t="s">
        <v>40</v>
      </c>
      <c r="D5" s="122">
        <v>0.05</v>
      </c>
      <c r="E5" s="11">
        <v>112</v>
      </c>
      <c r="F5" s="12">
        <v>0.08</v>
      </c>
      <c r="G5" s="11" t="s">
        <v>35</v>
      </c>
    </row>
    <row r="6" spans="1:7" ht="49.5" customHeight="1" thickBot="1">
      <c r="A6" s="10" t="s">
        <v>41</v>
      </c>
      <c r="B6" s="11">
        <v>220429</v>
      </c>
      <c r="C6" s="121"/>
      <c r="D6" s="121"/>
      <c r="E6" s="11">
        <v>201</v>
      </c>
      <c r="F6" s="12">
        <v>0.05</v>
      </c>
      <c r="G6" s="11" t="s">
        <v>35</v>
      </c>
    </row>
    <row r="7" spans="1:7" ht="49.5" customHeight="1" thickBot="1">
      <c r="A7" s="10" t="s">
        <v>3</v>
      </c>
      <c r="B7" s="11">
        <v>220430</v>
      </c>
      <c r="C7" s="11">
        <v>0.5</v>
      </c>
      <c r="D7" s="12">
        <v>0.18</v>
      </c>
      <c r="E7" s="11">
        <v>4.6</v>
      </c>
      <c r="F7" s="12">
        <v>0.02</v>
      </c>
      <c r="G7" s="11" t="s">
        <v>35</v>
      </c>
    </row>
    <row r="8" spans="1:7" ht="49.5" customHeight="1" thickBot="1">
      <c r="A8" s="10" t="s">
        <v>42</v>
      </c>
      <c r="B8" s="11">
        <v>2204</v>
      </c>
      <c r="C8" s="11">
        <v>5552</v>
      </c>
      <c r="D8" s="12">
        <v>0.12</v>
      </c>
      <c r="E8" s="11">
        <v>9798</v>
      </c>
      <c r="F8" s="12">
        <v>0.19</v>
      </c>
      <c r="G8" s="11" t="s">
        <v>38</v>
      </c>
    </row>
  </sheetData>
  <sheetProtection/>
  <mergeCells count="2"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65.421875" style="0" customWidth="1"/>
  </cols>
  <sheetData>
    <row r="1" spans="1:10" s="80" customFormat="1" ht="12.75">
      <c r="A1" s="79"/>
      <c r="B1" s="79" t="s">
        <v>43</v>
      </c>
      <c r="C1" s="79" t="s">
        <v>44</v>
      </c>
      <c r="D1" s="79" t="s">
        <v>45</v>
      </c>
      <c r="E1" s="79" t="s">
        <v>46</v>
      </c>
      <c r="F1" s="79" t="s">
        <v>47</v>
      </c>
      <c r="G1" s="79" t="s">
        <v>48</v>
      </c>
      <c r="H1" s="79" t="s">
        <v>49</v>
      </c>
      <c r="I1" s="79" t="s">
        <v>50</v>
      </c>
      <c r="J1" s="79" t="s">
        <v>51</v>
      </c>
    </row>
    <row r="2" spans="1:10" s="80" customFormat="1" ht="12.75">
      <c r="A2" s="79" t="s">
        <v>52</v>
      </c>
      <c r="B2" s="81">
        <v>-0.03939019649207742</v>
      </c>
      <c r="C2" s="81">
        <v>0.06118316178952643</v>
      </c>
      <c r="D2" s="81">
        <v>0.01072730727856852</v>
      </c>
      <c r="E2" s="81">
        <v>0.028582964999335658</v>
      </c>
      <c r="F2" s="81">
        <v>0.0023198911706288072</v>
      </c>
      <c r="G2" s="81">
        <v>-0.12105037718902334</v>
      </c>
      <c r="H2" s="81">
        <v>-0.16540836652202495</v>
      </c>
      <c r="I2" s="81">
        <v>0.015521733633236945</v>
      </c>
      <c r="J2" s="81">
        <v>0.12327711400975772</v>
      </c>
    </row>
    <row r="3" spans="1:10" s="80" customFormat="1" ht="12.75">
      <c r="A3" s="79" t="s">
        <v>53</v>
      </c>
      <c r="B3" s="81">
        <v>0.054959698231765275</v>
      </c>
      <c r="C3" s="81">
        <v>0.06609355513942239</v>
      </c>
      <c r="D3" s="81">
        <v>0.13452272171805535</v>
      </c>
      <c r="E3" s="81">
        <v>0.1771163881557003</v>
      </c>
      <c r="F3" s="81">
        <v>-0.16425299740667088</v>
      </c>
      <c r="G3" s="81">
        <v>-0.2507384160185524</v>
      </c>
      <c r="H3" s="81">
        <v>-0.42679989991581535</v>
      </c>
      <c r="I3" s="81">
        <v>-0.22450150010981007</v>
      </c>
      <c r="J3" s="81">
        <v>0.034869399665198975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58.421875" style="0" customWidth="1"/>
  </cols>
  <sheetData>
    <row r="1" spans="1:14" s="80" customFormat="1" ht="12.75">
      <c r="A1" s="82"/>
      <c r="B1" s="83" t="s">
        <v>43</v>
      </c>
      <c r="C1" s="83" t="s">
        <v>44</v>
      </c>
      <c r="D1" s="83" t="s">
        <v>45</v>
      </c>
      <c r="E1" s="83" t="s">
        <v>46</v>
      </c>
      <c r="F1" s="83" t="s">
        <v>47</v>
      </c>
      <c r="G1" s="83" t="s">
        <v>48</v>
      </c>
      <c r="H1" s="83" t="s">
        <v>49</v>
      </c>
      <c r="I1" s="83" t="s">
        <v>50</v>
      </c>
      <c r="J1" s="84" t="s">
        <v>51</v>
      </c>
      <c r="N1" s="85"/>
    </row>
    <row r="2" spans="1:10" s="89" customFormat="1" ht="12.75">
      <c r="A2" s="86" t="s">
        <v>54</v>
      </c>
      <c r="B2" s="87">
        <v>0.022277320229036945</v>
      </c>
      <c r="C2" s="87">
        <v>-0.013925230032423963</v>
      </c>
      <c r="D2" s="87">
        <v>0.08224744178959487</v>
      </c>
      <c r="E2" s="87">
        <v>0.11879390692346559</v>
      </c>
      <c r="F2" s="87">
        <v>-0.20440402785078993</v>
      </c>
      <c r="G2" s="87">
        <v>-0.44241656660428585</v>
      </c>
      <c r="H2" s="87">
        <v>-0.5997286785365106</v>
      </c>
      <c r="I2" s="87">
        <v>-0.5464975251217257</v>
      </c>
      <c r="J2" s="88">
        <v>-0.42190726247821075</v>
      </c>
    </row>
    <row r="3" spans="1:10" s="89" customFormat="1" ht="13.5" thickBot="1">
      <c r="A3" s="90" t="s">
        <v>55</v>
      </c>
      <c r="B3" s="91">
        <v>0.33500895378463014</v>
      </c>
      <c r="C3" s="91">
        <v>-0.20313129686150955</v>
      </c>
      <c r="D3" s="91">
        <v>-0.1386759843275973</v>
      </c>
      <c r="E3" s="91">
        <v>-0.11540159345248835</v>
      </c>
      <c r="F3" s="91">
        <v>0.49565728127710673</v>
      </c>
      <c r="G3" s="91">
        <v>3.61531522921807</v>
      </c>
      <c r="H3" s="91">
        <v>1.302369927838578</v>
      </c>
      <c r="I3" s="91">
        <v>4.052217098334874</v>
      </c>
      <c r="J3" s="92">
        <v>1.5193129863558847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5"/>
  <cols>
    <col min="1" max="1" width="26.00390625" style="0" bestFit="1" customWidth="1"/>
    <col min="2" max="2" width="44.7109375" style="0" bestFit="1" customWidth="1"/>
    <col min="3" max="3" width="31.57421875" style="0" bestFit="1" customWidth="1"/>
    <col min="4" max="4" width="30.7109375" style="0" bestFit="1" customWidth="1"/>
    <col min="5" max="5" width="28.7109375" style="0" bestFit="1" customWidth="1"/>
  </cols>
  <sheetData>
    <row r="1" spans="1:5" ht="15">
      <c r="A1" s="93"/>
      <c r="B1" s="94" t="s">
        <v>56</v>
      </c>
      <c r="C1" s="94" t="s">
        <v>57</v>
      </c>
      <c r="D1" s="94" t="s">
        <v>58</v>
      </c>
      <c r="E1" s="95" t="s">
        <v>59</v>
      </c>
    </row>
    <row r="2" spans="1:5" s="14" customFormat="1" ht="15">
      <c r="A2" s="96" t="s">
        <v>42</v>
      </c>
      <c r="B2" s="97">
        <v>-0.13415854984673248</v>
      </c>
      <c r="C2" s="97">
        <v>-0.1434249815523423</v>
      </c>
      <c r="D2" s="97">
        <v>-0.15908794675979931</v>
      </c>
      <c r="E2" s="98">
        <v>-0.2796957424829174</v>
      </c>
    </row>
    <row r="3" spans="1:5" ht="15">
      <c r="A3" s="96" t="s">
        <v>60</v>
      </c>
      <c r="B3" s="97">
        <v>-0.14127589840989596</v>
      </c>
      <c r="C3" s="97">
        <v>-0.18077482924059474</v>
      </c>
      <c r="D3" s="97">
        <v>-0.2741656814631449</v>
      </c>
      <c r="E3" s="98">
        <v>-0.40537825645360837</v>
      </c>
    </row>
    <row r="4" spans="1:5" ht="15.75" thickBot="1">
      <c r="A4" s="99" t="s">
        <v>61</v>
      </c>
      <c r="B4" s="100">
        <v>-0.10613433075165579</v>
      </c>
      <c r="C4" s="100">
        <v>-0.2014539130659515</v>
      </c>
      <c r="D4" s="100">
        <v>0.34582638194995496</v>
      </c>
      <c r="E4" s="101">
        <v>0.07470439099874482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:E3"/>
    </sheetView>
  </sheetViews>
  <sheetFormatPr defaultColWidth="11.421875" defaultRowHeight="15"/>
  <cols>
    <col min="1" max="5" width="35.421875" style="0" customWidth="1"/>
  </cols>
  <sheetData>
    <row r="1" spans="1:5" ht="26.25">
      <c r="A1" s="102"/>
      <c r="B1" s="103" t="s">
        <v>56</v>
      </c>
      <c r="C1" s="104" t="s">
        <v>57</v>
      </c>
      <c r="D1" s="104" t="s">
        <v>58</v>
      </c>
      <c r="E1" s="105" t="s">
        <v>59</v>
      </c>
    </row>
    <row r="2" spans="1:5" ht="15">
      <c r="A2" s="106" t="s">
        <v>62</v>
      </c>
      <c r="B2" s="107">
        <v>-0.16123352015477055</v>
      </c>
      <c r="C2" s="108">
        <v>-0.21634909700641392</v>
      </c>
      <c r="D2" s="108">
        <v>-0.2969191398028541</v>
      </c>
      <c r="E2" s="109">
        <v>-0.44903004902899935</v>
      </c>
    </row>
    <row r="3" spans="1:5" ht="15">
      <c r="A3" s="106" t="s">
        <v>63</v>
      </c>
      <c r="B3" s="107">
        <v>-0.09175801129620309</v>
      </c>
      <c r="C3" s="108">
        <v>-0.10398509969091374</v>
      </c>
      <c r="D3" s="108">
        <v>-0.21622716821947108</v>
      </c>
      <c r="E3" s="109">
        <v>-0.2977278642671991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="70" zoomScaleNormal="70" zoomScalePageLayoutView="0" workbookViewId="0" topLeftCell="A1">
      <selection activeCell="A1" sqref="A1:E3"/>
    </sheetView>
  </sheetViews>
  <sheetFormatPr defaultColWidth="11.421875" defaultRowHeight="15"/>
  <cols>
    <col min="1" max="1" width="26.7109375" style="0" bestFit="1" customWidth="1"/>
    <col min="2" max="2" width="29.00390625" style="0" customWidth="1"/>
    <col min="3" max="3" width="29.28125" style="0" customWidth="1"/>
    <col min="4" max="4" width="33.421875" style="0" customWidth="1"/>
    <col min="5" max="5" width="34.421875" style="0" customWidth="1"/>
  </cols>
  <sheetData>
    <row r="1" spans="1:6" ht="39.75" customHeight="1" thickBot="1">
      <c r="A1" s="110" t="s">
        <v>36</v>
      </c>
      <c r="B1" s="111" t="s">
        <v>64</v>
      </c>
      <c r="C1" s="111" t="s">
        <v>65</v>
      </c>
      <c r="D1" s="112" t="s">
        <v>66</v>
      </c>
      <c r="E1" s="112" t="s">
        <v>67</v>
      </c>
      <c r="F1" s="15"/>
    </row>
    <row r="2" spans="1:6" ht="34.5" customHeight="1" thickBot="1">
      <c r="A2" s="110" t="s">
        <v>68</v>
      </c>
      <c r="B2" s="113">
        <v>2772.1763510137334</v>
      </c>
      <c r="C2" s="113">
        <v>144.101931</v>
      </c>
      <c r="D2" s="114">
        <v>8.941840921823541</v>
      </c>
      <c r="E2" s="114">
        <v>2619.13257909191</v>
      </c>
      <c r="F2" s="15"/>
    </row>
    <row r="3" spans="1:6" ht="34.5" customHeight="1" thickBot="1">
      <c r="A3" s="110" t="s">
        <v>69</v>
      </c>
      <c r="B3" s="115">
        <v>2719.6025771088534</v>
      </c>
      <c r="C3" s="113">
        <v>124.269034</v>
      </c>
      <c r="D3" s="114">
        <v>-21.640718925548413</v>
      </c>
      <c r="E3" s="114">
        <v>2616.974262034402</v>
      </c>
      <c r="F3" s="1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1">
      <selection activeCell="K9" sqref="K9"/>
    </sheetView>
  </sheetViews>
  <sheetFormatPr defaultColWidth="11.421875" defaultRowHeight="15"/>
  <cols>
    <col min="1" max="1" width="15.7109375" style="0" customWidth="1"/>
    <col min="2" max="2" width="50.57421875" style="0" customWidth="1"/>
    <col min="3" max="9" width="15.7109375" style="0" customWidth="1"/>
  </cols>
  <sheetData>
    <row r="1" spans="1:9" ht="57.75" customHeight="1" thickBot="1">
      <c r="A1" s="16" t="s">
        <v>70</v>
      </c>
      <c r="B1" s="16"/>
      <c r="C1" s="17" t="s">
        <v>71</v>
      </c>
      <c r="D1" s="18"/>
      <c r="E1" s="17" t="s">
        <v>72</v>
      </c>
      <c r="F1" s="17"/>
      <c r="G1" s="17" t="s">
        <v>73</v>
      </c>
      <c r="H1" s="19"/>
      <c r="I1" s="20"/>
    </row>
    <row r="2" spans="1:9" ht="65.25" customHeight="1" thickBot="1">
      <c r="A2" s="21" t="s">
        <v>74</v>
      </c>
      <c r="B2" s="22" t="s">
        <v>26</v>
      </c>
      <c r="C2" s="23" t="s">
        <v>75</v>
      </c>
      <c r="D2" s="24" t="s">
        <v>76</v>
      </c>
      <c r="E2" s="23" t="s">
        <v>75</v>
      </c>
      <c r="F2" s="25" t="s">
        <v>76</v>
      </c>
      <c r="G2" s="23" t="s">
        <v>75</v>
      </c>
      <c r="H2" s="25" t="s">
        <v>76</v>
      </c>
      <c r="I2" s="26" t="s">
        <v>77</v>
      </c>
    </row>
    <row r="3" spans="1:11" ht="34.5" customHeight="1" thickBot="1">
      <c r="A3" s="27">
        <v>220410</v>
      </c>
      <c r="B3" s="28" t="s">
        <v>33</v>
      </c>
      <c r="C3" s="29">
        <v>1435.982407</v>
      </c>
      <c r="D3" s="30">
        <v>-0.10172042657901448</v>
      </c>
      <c r="E3" s="31">
        <v>148.686343</v>
      </c>
      <c r="F3" s="32">
        <v>-0.029023008522040317</v>
      </c>
      <c r="G3" s="33">
        <f>C3/E3</f>
        <v>9.657796257723549</v>
      </c>
      <c r="H3" s="32">
        <v>-0.0748703817855857</v>
      </c>
      <c r="I3" s="34" t="s">
        <v>35</v>
      </c>
      <c r="J3" s="3"/>
      <c r="K3" s="3"/>
    </row>
    <row r="4" spans="1:11" ht="34.5" customHeight="1">
      <c r="A4" s="35">
        <v>220421</v>
      </c>
      <c r="B4" s="36" t="s">
        <v>78</v>
      </c>
      <c r="C4" s="37">
        <v>4794.52871</v>
      </c>
      <c r="D4" s="38">
        <v>-0.10653393355110385</v>
      </c>
      <c r="E4" s="39">
        <v>731.671419</v>
      </c>
      <c r="F4" s="40">
        <v>-0.029532536653587682</v>
      </c>
      <c r="G4" s="41">
        <f aca="true" t="shared" si="0" ref="G4:G15">C4/E4</f>
        <v>6.552844057449782</v>
      </c>
      <c r="H4" s="40">
        <v>-0.07934464555050247</v>
      </c>
      <c r="I4" s="42" t="s">
        <v>38</v>
      </c>
      <c r="J4" s="3"/>
      <c r="K4" s="3"/>
    </row>
    <row r="5" spans="1:11" ht="34.5" customHeight="1">
      <c r="A5" s="43"/>
      <c r="B5" s="44" t="s">
        <v>79</v>
      </c>
      <c r="C5" s="45">
        <v>2122.131514</v>
      </c>
      <c r="D5" s="46">
        <v>-0.24122097316914926</v>
      </c>
      <c r="E5" s="47">
        <v>320.202905</v>
      </c>
      <c r="F5" s="48">
        <v>-0.09672327613642351</v>
      </c>
      <c r="G5" s="49">
        <f t="shared" si="0"/>
        <v>6.6274586546927186</v>
      </c>
      <c r="H5" s="48">
        <v>-0.1599705751463043</v>
      </c>
      <c r="I5" s="50" t="s">
        <v>80</v>
      </c>
      <c r="J5" s="3"/>
      <c r="K5" s="3"/>
    </row>
    <row r="6" spans="1:11" ht="34.5" customHeight="1">
      <c r="A6" s="43"/>
      <c r="B6" s="44" t="s">
        <v>81</v>
      </c>
      <c r="C6" s="51">
        <v>1804.734548</v>
      </c>
      <c r="D6" s="46">
        <v>-0.06877559978975911</v>
      </c>
      <c r="E6" s="52">
        <v>313.982238</v>
      </c>
      <c r="F6" s="48">
        <v>-0.026936237074658975</v>
      </c>
      <c r="G6" s="53">
        <f t="shared" si="0"/>
        <v>5.747887394827729</v>
      </c>
      <c r="H6" s="48">
        <v>-0.042997555051600966</v>
      </c>
      <c r="I6" s="50" t="s">
        <v>80</v>
      </c>
      <c r="J6" s="3"/>
      <c r="K6" s="3"/>
    </row>
    <row r="7" spans="1:11" ht="34.5" customHeight="1">
      <c r="A7" s="43"/>
      <c r="B7" s="44" t="s">
        <v>82</v>
      </c>
      <c r="C7" s="45">
        <v>387.230034</v>
      </c>
      <c r="D7" s="46">
        <v>-0.4421174779020369</v>
      </c>
      <c r="E7" s="47">
        <v>58.995126</v>
      </c>
      <c r="F7" s="48">
        <v>-0.29589340990643875</v>
      </c>
      <c r="G7" s="49">
        <f t="shared" si="0"/>
        <v>6.563763148840465</v>
      </c>
      <c r="H7" s="48">
        <v>-0.20767319899131764</v>
      </c>
      <c r="I7" s="50" t="s">
        <v>80</v>
      </c>
      <c r="J7" s="3"/>
      <c r="K7" s="3"/>
    </row>
    <row r="8" spans="1:11" ht="34.5" customHeight="1">
      <c r="A8" s="43"/>
      <c r="B8" s="44" t="s">
        <v>83</v>
      </c>
      <c r="C8" s="45">
        <v>456.958596</v>
      </c>
      <c r="D8" s="46">
        <v>0.6573691000223574</v>
      </c>
      <c r="E8" s="47">
        <v>34.936587</v>
      </c>
      <c r="F8" s="48">
        <v>1.002297190621396</v>
      </c>
      <c r="G8" s="49">
        <f t="shared" si="0"/>
        <v>13.079657609370942</v>
      </c>
      <c r="H8" s="48">
        <v>-0.17226618117163373</v>
      </c>
      <c r="I8" s="50" t="s">
        <v>35</v>
      </c>
      <c r="J8" s="3"/>
      <c r="K8" s="3"/>
    </row>
    <row r="9" spans="1:11" ht="34.5" customHeight="1" thickBot="1">
      <c r="A9" s="43"/>
      <c r="B9" s="44" t="s">
        <v>84</v>
      </c>
      <c r="C9" s="51">
        <v>23.474018</v>
      </c>
      <c r="D9" s="46">
        <v>-0.1680567851656244</v>
      </c>
      <c r="E9" s="52">
        <v>3.554563</v>
      </c>
      <c r="F9" s="48">
        <v>0.07311362887646111</v>
      </c>
      <c r="G9" s="53">
        <f t="shared" si="0"/>
        <v>6.603911085553977</v>
      </c>
      <c r="H9" s="48">
        <v>-0.22473893495751085</v>
      </c>
      <c r="I9" s="50" t="s">
        <v>38</v>
      </c>
      <c r="J9" s="3"/>
      <c r="K9" s="3"/>
    </row>
    <row r="10" spans="1:11" ht="34.5" customHeight="1" thickBot="1">
      <c r="A10" s="54">
        <v>220422</v>
      </c>
      <c r="B10" s="55" t="s">
        <v>85</v>
      </c>
      <c r="C10" s="56">
        <v>30.464606</v>
      </c>
      <c r="D10" s="57">
        <v>-0.03935271639488791</v>
      </c>
      <c r="E10" s="58">
        <v>13.050526</v>
      </c>
      <c r="F10" s="59">
        <v>-0.14212637866090605</v>
      </c>
      <c r="G10" s="60">
        <f t="shared" si="0"/>
        <v>2.3343584771985437</v>
      </c>
      <c r="H10" s="59">
        <v>0.11980046910125752</v>
      </c>
      <c r="I10" s="61" t="s">
        <v>35</v>
      </c>
      <c r="J10" s="3"/>
      <c r="K10" s="3"/>
    </row>
    <row r="11" spans="1:11" ht="34.5" customHeight="1">
      <c r="A11" s="35">
        <v>220429</v>
      </c>
      <c r="B11" s="36" t="s">
        <v>86</v>
      </c>
      <c r="C11" s="62">
        <v>280.878224</v>
      </c>
      <c r="D11" s="38">
        <v>0.17848801977614337</v>
      </c>
      <c r="E11" s="63">
        <v>310.843103</v>
      </c>
      <c r="F11" s="40">
        <v>0.15514852842013993</v>
      </c>
      <c r="G11" s="64">
        <f t="shared" si="0"/>
        <v>0.9036012743702407</v>
      </c>
      <c r="H11" s="40">
        <v>0.020204753572186984</v>
      </c>
      <c r="I11" s="65" t="s">
        <v>35</v>
      </c>
      <c r="J11" s="3"/>
      <c r="K11" s="3"/>
    </row>
    <row r="12" spans="1:11" ht="34.5" customHeight="1">
      <c r="A12" s="43"/>
      <c r="B12" s="44" t="s">
        <v>87</v>
      </c>
      <c r="C12" s="51">
        <v>239.214449</v>
      </c>
      <c r="D12" s="46">
        <v>0.18671363785387407</v>
      </c>
      <c r="E12" s="52">
        <v>181.27061</v>
      </c>
      <c r="F12" s="48">
        <v>0.10649420223168016</v>
      </c>
      <c r="G12" s="53">
        <f t="shared" si="0"/>
        <v>1.3196537982632706</v>
      </c>
      <c r="H12" s="48">
        <v>0.07249874012932</v>
      </c>
      <c r="I12" s="50" t="s">
        <v>35</v>
      </c>
      <c r="J12" s="3"/>
      <c r="K12" s="3"/>
    </row>
    <row r="13" spans="1:11" ht="34.5" customHeight="1" thickBot="1">
      <c r="A13" s="27"/>
      <c r="B13" s="66" t="s">
        <v>88</v>
      </c>
      <c r="C13" s="67">
        <v>41.663775</v>
      </c>
      <c r="D13" s="68">
        <v>0.13126026146214542</v>
      </c>
      <c r="E13" s="69">
        <v>129.572493</v>
      </c>
      <c r="F13" s="70">
        <v>0.22321543971527946</v>
      </c>
      <c r="G13" s="71">
        <f t="shared" si="0"/>
        <v>0.32154799244311827</v>
      </c>
      <c r="H13" s="70">
        <v>-0.07517496531480816</v>
      </c>
      <c r="I13" s="72" t="s">
        <v>35</v>
      </c>
      <c r="J13" s="3"/>
      <c r="K13" s="3"/>
    </row>
    <row r="14" spans="1:11" ht="34.5" customHeight="1" thickBot="1">
      <c r="A14" s="27">
        <v>220430</v>
      </c>
      <c r="B14" s="28" t="s">
        <v>89</v>
      </c>
      <c r="C14" s="73">
        <v>0.06049</v>
      </c>
      <c r="D14" s="30">
        <v>-0.725276905273599</v>
      </c>
      <c r="E14" s="74">
        <v>0.01839</v>
      </c>
      <c r="F14" s="32">
        <v>-0.7156606851549756</v>
      </c>
      <c r="G14" s="74">
        <f t="shared" si="0"/>
        <v>3.289287656334965</v>
      </c>
      <c r="H14" s="32">
        <v>-0.0338195234235007</v>
      </c>
      <c r="I14" s="34" t="s">
        <v>35</v>
      </c>
      <c r="J14" s="3"/>
      <c r="K14" s="3"/>
    </row>
    <row r="15" spans="1:9" ht="34.5" customHeight="1" thickBot="1">
      <c r="A15" s="27">
        <v>2204</v>
      </c>
      <c r="B15" s="28" t="s">
        <v>42</v>
      </c>
      <c r="C15" s="56">
        <v>6541.914436999999</v>
      </c>
      <c r="D15" s="30">
        <v>-0.09293274787598693</v>
      </c>
      <c r="E15" s="56">
        <v>1204.269781</v>
      </c>
      <c r="F15" s="32">
        <v>0.01696914372710645</v>
      </c>
      <c r="G15" s="60">
        <f t="shared" si="0"/>
        <v>5.43226654044888</v>
      </c>
      <c r="H15" s="32">
        <v>-0.10806806900778942</v>
      </c>
      <c r="I15" s="3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2021-03-04T09:21:17Z</dcterms:modified>
  <cp:category/>
  <cp:version/>
  <cp:contentType/>
  <cp:contentStatus/>
</cp:coreProperties>
</file>